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Финансы\Desktop\бюджет 2021-2023\Пояснительная записка к проекту бюджета на 2019-2021 г\"/>
    </mc:Choice>
  </mc:AlternateContent>
  <xr:revisionPtr revIDLastSave="0" documentId="13_ncr:1_{1DE02E80-9E42-432D-904B-4FCA26202DD4}" xr6:coauthVersionLast="45" xr6:coauthVersionMax="45" xr10:uidLastSave="{00000000-0000-0000-0000-000000000000}"/>
  <bookViews>
    <workbookView xWindow="810" yWindow="-120" windowWidth="28110" windowHeight="16440" tabRatio="519" xr2:uid="{00000000-000D-0000-FFFF-FFFF00000000}"/>
  </bookViews>
  <sheets>
    <sheet name="Аренда_имущества" sheetId="6" r:id="rId1"/>
  </sheets>
  <externalReferences>
    <externalReference r:id="rId2"/>
  </externalReferences>
  <definedNames>
    <definedName name="_xlnm._FilterDatabase" localSheetId="0" hidden="1">Аренда_имущества!$A$18:$S$20</definedName>
    <definedName name="Sар.бюдж.">'[1]спав-к ставки '!$F$3:$F$7</definedName>
    <definedName name="Sар.бюдж.ш.">'[1]спав-к ставки '!$F$8:$F$10</definedName>
    <definedName name="Sар.отд.">'[1]спав-к ставки '!$C$3:$C$7</definedName>
    <definedName name="Sар.отд.ш.">'[1]спав-к ставки '!$C$8:$C$10</definedName>
    <definedName name="Sар.подв.">'[1]спав-к ставки '!$E$3:$E$7</definedName>
    <definedName name="Sар.подв.ш.">'[1]спав-к ставки '!$E$8:$E$10</definedName>
    <definedName name="Sар.цок.">'[1]спав-к ставки '!$D$3:$D$7</definedName>
    <definedName name="Sар.цок.ш.">'[1]спав-к ставки '!$D$8:$D$10</definedName>
    <definedName name="Абаз.">#REF!</definedName>
    <definedName name="_xlnm.Print_Titles" localSheetId="0">Аренда_имущества!$A:$B</definedName>
    <definedName name="МО">#REF!</definedName>
    <definedName name="НЖ">#REF!</definedName>
  </definedNames>
  <calcPr calcId="181029" fullPrecision="0"/>
</workbook>
</file>

<file path=xl/calcChain.xml><?xml version="1.0" encoding="utf-8"?>
<calcChain xmlns="http://schemas.openxmlformats.org/spreadsheetml/2006/main">
  <c r="AO20" i="6" l="1"/>
  <c r="AO19" i="6"/>
  <c r="AD20" i="6"/>
  <c r="AD19" i="6"/>
  <c r="S20" i="6"/>
  <c r="S19" i="6"/>
  <c r="B18" i="6" l="1"/>
  <c r="K19" i="6"/>
  <c r="M19" i="6" s="1"/>
  <c r="X19" i="6" s="1"/>
  <c r="AI19" i="6" s="1"/>
  <c r="J19" i="6"/>
  <c r="L19" i="6" s="1"/>
  <c r="W19" i="6" s="1"/>
  <c r="AH19" i="6" s="1"/>
  <c r="V19" i="6"/>
  <c r="E19" i="6"/>
  <c r="V20" i="6"/>
  <c r="AG19" i="6"/>
  <c r="C18" i="6"/>
  <c r="D18" i="6" s="1"/>
  <c r="E18" i="6" s="1"/>
  <c r="F18" i="6" s="1"/>
  <c r="G18" i="6" s="1"/>
  <c r="H18" i="6" s="1"/>
  <c r="I18" i="6" s="1"/>
  <c r="J18" i="6" s="1"/>
  <c r="K18" i="6" s="1"/>
  <c r="L18" i="6" s="1"/>
  <c r="M18" i="6" s="1"/>
  <c r="N18" i="6" s="1"/>
  <c r="O18" i="6" s="1"/>
  <c r="P18" i="6" s="1"/>
  <c r="Q18" i="6" s="1"/>
  <c r="R18" i="6" s="1"/>
  <c r="S18" i="6" s="1"/>
  <c r="T18" i="6" s="1"/>
  <c r="U18" i="6" s="1"/>
  <c r="V18" i="6" s="1"/>
  <c r="W18" i="6" s="1"/>
  <c r="X18" i="6" s="1"/>
  <c r="Y18" i="6" s="1"/>
  <c r="Z18" i="6" s="1"/>
  <c r="AA18" i="6" s="1"/>
  <c r="AB18" i="6" s="1"/>
  <c r="AC18" i="6" s="1"/>
  <c r="AD18" i="6" s="1"/>
  <c r="AE18" i="6" s="1"/>
  <c r="AF18" i="6" s="1"/>
  <c r="AG18" i="6" s="1"/>
  <c r="AH18" i="6" s="1"/>
  <c r="AI18" i="6" s="1"/>
  <c r="AJ18" i="6" s="1"/>
  <c r="AK18" i="6" s="1"/>
  <c r="AL18" i="6" s="1"/>
  <c r="AM18" i="6" s="1"/>
  <c r="AN18" i="6" s="1"/>
  <c r="AO18" i="6" s="1"/>
  <c r="C10" i="6"/>
  <c r="AE10" i="6" s="1"/>
  <c r="AF20" i="6"/>
  <c r="AE20" i="6"/>
  <c r="U20" i="6"/>
  <c r="T20" i="6"/>
  <c r="D20" i="6"/>
  <c r="C20" i="6"/>
  <c r="AG20" i="6" l="1"/>
  <c r="T10" i="6"/>
  <c r="E20" i="6"/>
  <c r="O19" i="6"/>
  <c r="N19" i="6"/>
  <c r="AJ19" i="6"/>
  <c r="Y19" i="6"/>
  <c r="AK19" i="6"/>
  <c r="Z19" i="6"/>
  <c r="P19" i="6" l="1"/>
  <c r="AL19" i="6"/>
  <c r="N20" i="6"/>
  <c r="AA19" i="6"/>
  <c r="O20" i="6"/>
  <c r="Y20" i="6" l="1"/>
  <c r="Z20" i="6"/>
  <c r="AK20" i="6"/>
  <c r="AJ20" i="6"/>
  <c r="P20" i="6"/>
  <c r="AA20" i="6" l="1"/>
  <c r="AL20" i="6"/>
</calcChain>
</file>

<file path=xl/sharedStrings.xml><?xml version="1.0" encoding="utf-8"?>
<sst xmlns="http://schemas.openxmlformats.org/spreadsheetml/2006/main" count="102" uniqueCount="65">
  <si>
    <t>Прогнозируемые муниципальным образованием средние значения рыночных ставок арендной платы,                                                      руб./год за 1 кв.м.</t>
  </si>
  <si>
    <t>Принятые для расчета доходов средние значения рыночных ставок арендной платы,                                                      руб./год за 1 кв.м.</t>
  </si>
  <si>
    <t>Прогнозируемые расчетные средние значения рыночных ставок арендной платы                                        (с учетом Jпц.),                                                                                                                                           руб./год за 1 кв.м.</t>
  </si>
  <si>
    <t>МО</t>
  </si>
  <si>
    <t>(наименование муниципального образования)</t>
  </si>
  <si>
    <t xml:space="preserve"> №   n/n</t>
  </si>
  <si>
    <t>Всего по объектам нежилого фонда</t>
  </si>
  <si>
    <t>Итого:</t>
  </si>
  <si>
    <t>по состоянию на:</t>
  </si>
  <si>
    <t>Доходы от сдачи в аренду объектов нежилого фонда (зданий, помещений), тыс. рублей</t>
  </si>
  <si>
    <t>По договорам аренды на общих основаниях</t>
  </si>
  <si>
    <t xml:space="preserve"> Истоминское сельское поселение</t>
  </si>
  <si>
    <t>Доходы от сдачи в аренду прочего недвижимого и движимого имущества, тыс. руб.</t>
  </si>
  <si>
    <t>Прогнозируемый Jпц =</t>
  </si>
  <si>
    <t>Прогноз общей площади, предоставляемой в аренду,                                                                       кв.м.</t>
  </si>
  <si>
    <t>По договорам аренды на льготных условиях</t>
  </si>
  <si>
    <t>По договорам аренды на льготных                      условиях</t>
  </si>
  <si>
    <t>Всего по объектам нежилого                           фонда</t>
  </si>
  <si>
    <t>По договорам аренды                         на общих                         основаниях</t>
  </si>
  <si>
    <t>Доходы                     от сдачи в аренду                        прочего недвижимого                 и движимого имущества,                          тыс. руб.</t>
  </si>
  <si>
    <r>
      <t xml:space="preserve">Наименование городских округов </t>
    </r>
    <r>
      <rPr>
        <b/>
        <sz val="10"/>
        <color indexed="10"/>
        <rFont val="Times New Roman"/>
        <family val="1"/>
        <charset val="204"/>
      </rPr>
      <t>Выбрать из Списка кнопка справа▼</t>
    </r>
  </si>
  <si>
    <t>Средние значения ставок арендной платы на 01.04.2018,                                                                    руб./год за 1 кв.м..</t>
  </si>
  <si>
    <t xml:space="preserve">2021                    Сiнж.льгот. </t>
  </si>
  <si>
    <t>Начальник сектора экономики и финансов                               Е.В.Шкуро</t>
  </si>
  <si>
    <t>ИТОГО ПРОГНОЗ ДОХОДОВ                                                                                                         на 2022 год,                                                                                                                                       тыс. рублей</t>
  </si>
  <si>
    <t>2021                 Siнж.общ.</t>
  </si>
  <si>
    <t xml:space="preserve">2022                    Сiнж.общ. </t>
  </si>
  <si>
    <t xml:space="preserve">2022                    Сiнж.льгот. </t>
  </si>
  <si>
    <t>Приложение № 8 к пояснительной записке к  Решения Собрания депутатов Истоминского  сельского поселения
 «О  бюджетеИстоминского
сельского поселения Аксайского района на 2021 год и на плановый период 2022-2023 годов»</t>
  </si>
  <si>
    <r>
      <t>Расчет доходов от сдачи в аренду имущества, составляющего</t>
    </r>
    <r>
      <rPr>
        <b/>
        <u/>
        <sz val="14"/>
        <rFont val="Times New Roman"/>
        <family val="1"/>
        <charset val="204"/>
      </rPr>
      <t xml:space="preserve"> казну </t>
    </r>
    <r>
      <rPr>
        <b/>
        <sz val="14"/>
        <rFont val="Times New Roman"/>
        <family val="1"/>
        <charset val="204"/>
      </rPr>
      <t>городских округов, муниципальных районов, поселений (за исключением земельных участков) на 2021год</t>
    </r>
  </si>
  <si>
    <r>
      <t xml:space="preserve">Расчет доходов от сдачи в аренду имущества, составляющего </t>
    </r>
    <r>
      <rPr>
        <b/>
        <u/>
        <sz val="14"/>
        <rFont val="Times New Roman"/>
        <family val="1"/>
        <charset val="204"/>
      </rPr>
      <t>казну</t>
    </r>
    <r>
      <rPr>
        <b/>
        <sz val="14"/>
        <rFont val="Times New Roman"/>
        <family val="1"/>
        <charset val="204"/>
      </rPr>
      <t xml:space="preserve"> городских округов, муниципальных районов, поселений (за исключением земельных участков) на 2022 год</t>
    </r>
  </si>
  <si>
    <r>
      <t>Расчет доходов от сдачи в аренду имущества, составляющего</t>
    </r>
    <r>
      <rPr>
        <b/>
        <u/>
        <sz val="14"/>
        <rFont val="Times New Roman"/>
        <family val="1"/>
        <charset val="204"/>
      </rPr>
      <t xml:space="preserve"> казну</t>
    </r>
    <r>
      <rPr>
        <b/>
        <sz val="14"/>
        <rFont val="Times New Roman"/>
        <family val="1"/>
        <charset val="204"/>
      </rPr>
      <t xml:space="preserve"> городских округов, муниципальных районов, поселений (за исключением земельных участков) на 2023 год</t>
    </r>
  </si>
  <si>
    <t>2021                  Siнж.льгот.</t>
  </si>
  <si>
    <t>2021                           Siнж</t>
  </si>
  <si>
    <t>ИТОГО ПРОГНОЗ ДОХОДОВ                                                   на 2021 год,                                                                                            тыс. рублей</t>
  </si>
  <si>
    <t xml:space="preserve">2021                     Сiнж.общ. </t>
  </si>
  <si>
    <t>2021       ННПiнж.общ.</t>
  </si>
  <si>
    <t>2021         НРПiнж.льгот.</t>
  </si>
  <si>
    <t>2021                  ННПiнж</t>
  </si>
  <si>
    <t>2021                    Опiар.</t>
  </si>
  <si>
    <t>2021                      Недiар</t>
  </si>
  <si>
    <t>2021                                  ННПi</t>
  </si>
  <si>
    <t>2022                 Siнж.общ.</t>
  </si>
  <si>
    <t>2022                     Siнж.льгот.</t>
  </si>
  <si>
    <t>2022                                  Siнж</t>
  </si>
  <si>
    <t>2022                                                                ННПiнж.общ.</t>
  </si>
  <si>
    <t>2022                                                                ННПiнж.льгот.</t>
  </si>
  <si>
    <t>2022                                                           ННПiнж</t>
  </si>
  <si>
    <t>2022                                                               Опiар.</t>
  </si>
  <si>
    <t>2022                                                    Недiар</t>
  </si>
  <si>
    <t>2022                                                 ННПi</t>
  </si>
  <si>
    <t>2023               Siнж.общ.</t>
  </si>
  <si>
    <t>2023                    Siнж.льгот.</t>
  </si>
  <si>
    <t>2023                           Siнж</t>
  </si>
  <si>
    <t xml:space="preserve">2023                    Сiнж.общ. </t>
  </si>
  <si>
    <t xml:space="preserve">2023                    Сiнж.льгот. </t>
  </si>
  <si>
    <t>2023                                                                 ННПiнж.общ.</t>
  </si>
  <si>
    <t>2023         ННпiнж.льгот.</t>
  </si>
  <si>
    <t>2023                                                              ННПiнж</t>
  </si>
  <si>
    <t>2023                                                      Опiар.</t>
  </si>
  <si>
    <t>2023                                                          Недiар</t>
  </si>
  <si>
    <t>2023                                                           ННПi</t>
  </si>
  <si>
    <t>Планируемый объем по договорам найма жилья                                                              тыс.руб.</t>
  </si>
  <si>
    <t>Планируемый объем по договорам найма жилья                                                                       тыс.руб.</t>
  </si>
  <si>
    <t>Планируемый объем по договорам найма жилья                                                                         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</si>
</sst>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"/>
    <numFmt numFmtId="166" formatCode="#,##0.0"/>
    <numFmt numFmtId="167" formatCode="#,##0.000"/>
    <numFmt numFmtId="168" formatCode="#,##0.0000"/>
  </numFmts>
  <fonts count="3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  <font>
      <b/>
      <sz val="10"/>
      <color indexed="12"/>
      <name val="Times New Roman"/>
      <family val="1"/>
      <charset val="204"/>
    </font>
    <font>
      <sz val="10"/>
      <name val="Times New Roman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8"/>
      <name val="Arial Cyr"/>
      <charset val="204"/>
    </font>
    <font>
      <b/>
      <sz val="9"/>
      <name val="Times New Roman"/>
      <family val="1"/>
      <charset val="204"/>
    </font>
    <font>
      <sz val="11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i/>
      <sz val="10"/>
      <name val="Times New Roman"/>
      <family val="1"/>
      <charset val="204"/>
    </font>
    <font>
      <sz val="10"/>
      <name val="Arial Cyr"/>
      <charset val="204"/>
    </font>
    <font>
      <b/>
      <sz val="9"/>
      <color indexed="18"/>
      <name val="Times New Roman"/>
      <family val="1"/>
      <charset val="204"/>
    </font>
    <font>
      <b/>
      <sz val="12"/>
      <color indexed="18"/>
      <name val="Times New Roman"/>
      <family val="1"/>
      <charset val="204"/>
    </font>
    <font>
      <sz val="10"/>
      <color indexed="18"/>
      <name val="Arial Cyr"/>
      <charset val="204"/>
    </font>
    <font>
      <b/>
      <sz val="10"/>
      <color indexed="18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sz val="12"/>
      <color indexed="18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70">
    <xf numFmtId="0" fontId="0" fillId="0" borderId="0" xfId="0"/>
    <xf numFmtId="166" fontId="12" fillId="0" borderId="0" xfId="0" applyNumberFormat="1" applyFont="1" applyBorder="1" applyAlignment="1" applyProtection="1">
      <alignment vertical="top" wrapText="1"/>
      <protection locked="0"/>
    </xf>
    <xf numFmtId="0" fontId="6" fillId="0" borderId="0" xfId="1" applyFont="1" applyProtection="1"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6" fillId="0" borderId="0" xfId="1" applyFont="1" applyAlignment="1" applyProtection="1">
      <alignment horizontal="center"/>
      <protection locked="0"/>
    </xf>
    <xf numFmtId="0" fontId="8" fillId="0" borderId="0" xfId="0" applyFont="1" applyBorder="1" applyAlignment="1" applyProtection="1">
      <alignment horizontal="center" vertical="center" wrapText="1"/>
      <protection locked="0"/>
    </xf>
    <xf numFmtId="0" fontId="10" fillId="0" borderId="0" xfId="0" applyNumberFormat="1" applyFont="1" applyFill="1" applyBorder="1" applyAlignment="1" applyProtection="1">
      <alignment vertical="top"/>
      <protection locked="0"/>
    </xf>
    <xf numFmtId="0" fontId="2" fillId="0" borderId="0" xfId="0" applyNumberFormat="1" applyFont="1" applyFill="1" applyBorder="1" applyAlignment="1" applyProtection="1">
      <alignment vertical="top"/>
      <protection locked="0"/>
    </xf>
    <xf numFmtId="0" fontId="6" fillId="0" borderId="0" xfId="1" applyFont="1" applyBorder="1" applyProtection="1">
      <protection locked="0"/>
    </xf>
    <xf numFmtId="0" fontId="12" fillId="0" borderId="0" xfId="0" applyNumberFormat="1" applyFont="1" applyFill="1" applyBorder="1" applyAlignment="1" applyProtection="1">
      <alignment horizontal="center" vertical="center" wrapText="1"/>
      <protection locked="0"/>
    </xf>
    <xf numFmtId="166" fontId="15" fillId="0" borderId="0" xfId="1" applyNumberFormat="1" applyFont="1" applyBorder="1" applyAlignment="1" applyProtection="1">
      <alignment horizontal="center" vertical="center"/>
      <protection locked="0"/>
    </xf>
    <xf numFmtId="0" fontId="12" fillId="0" borderId="0" xfId="1" applyFont="1" applyBorder="1" applyProtection="1"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49" fontId="6" fillId="0" borderId="0" xfId="1" applyNumberFormat="1" applyFont="1" applyProtection="1">
      <protection locked="0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2" xfId="0" applyNumberFormat="1" applyFont="1" applyFill="1" applyBorder="1" applyAlignment="1" applyProtection="1">
      <alignment horizontal="center" vertical="center" wrapText="1"/>
    </xf>
    <xf numFmtId="0" fontId="12" fillId="0" borderId="3" xfId="0" applyNumberFormat="1" applyFont="1" applyFill="1" applyBorder="1" applyAlignment="1" applyProtection="1">
      <alignment horizontal="center" vertical="center" wrapText="1"/>
    </xf>
    <xf numFmtId="0" fontId="12" fillId="0" borderId="4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center" vertical="center" wrapText="1"/>
    </xf>
    <xf numFmtId="166" fontId="21" fillId="0" borderId="0" xfId="1" applyNumberFormat="1" applyFont="1" applyBorder="1" applyAlignment="1" applyProtection="1">
      <alignment horizontal="center" vertical="center"/>
    </xf>
    <xf numFmtId="0" fontId="18" fillId="0" borderId="0" xfId="0" applyFont="1" applyAlignment="1" applyProtection="1">
      <alignment horizontal="center" wrapText="1"/>
      <protection locked="0"/>
    </xf>
    <xf numFmtId="0" fontId="12" fillId="0" borderId="6" xfId="0" applyNumberFormat="1" applyFont="1" applyFill="1" applyBorder="1" applyAlignment="1" applyProtection="1">
      <alignment horizontal="center" vertical="center" wrapText="1"/>
    </xf>
    <xf numFmtId="166" fontId="21" fillId="0" borderId="0" xfId="0" applyNumberFormat="1" applyFont="1" applyFill="1" applyBorder="1" applyAlignment="1" applyProtection="1">
      <alignment horizontal="center" vertical="center"/>
    </xf>
    <xf numFmtId="0" fontId="12" fillId="0" borderId="7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/>
      <protection locked="0"/>
    </xf>
    <xf numFmtId="165" fontId="0" fillId="0" borderId="0" xfId="0" applyNumberFormat="1" applyAlignment="1" applyProtection="1">
      <alignment horizontal="left" vertical="center" wrapText="1"/>
      <protection locked="0"/>
    </xf>
    <xf numFmtId="0" fontId="12" fillId="0" borderId="8" xfId="0" applyNumberFormat="1" applyFont="1" applyFill="1" applyBorder="1" applyAlignment="1" applyProtection="1">
      <alignment horizontal="center" vertical="center" wrapText="1"/>
    </xf>
    <xf numFmtId="0" fontId="12" fillId="0" borderId="9" xfId="0" applyNumberFormat="1" applyFont="1" applyFill="1" applyBorder="1" applyAlignment="1" applyProtection="1">
      <alignment horizontal="center" vertical="center" wrapText="1"/>
    </xf>
    <xf numFmtId="0" fontId="12" fillId="0" borderId="10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  <protection locked="0"/>
    </xf>
    <xf numFmtId="0" fontId="12" fillId="0" borderId="12" xfId="0" applyNumberFormat="1" applyFont="1" applyFill="1" applyBorder="1" applyAlignment="1" applyProtection="1">
      <alignment horizontal="center" vertical="center" wrapText="1"/>
    </xf>
    <xf numFmtId="0" fontId="12" fillId="0" borderId="13" xfId="0" applyNumberFormat="1" applyFont="1" applyFill="1" applyBorder="1" applyAlignment="1" applyProtection="1">
      <alignment horizontal="center" vertical="center" wrapText="1"/>
    </xf>
    <xf numFmtId="165" fontId="11" fillId="0" borderId="0" xfId="0" applyNumberFormat="1" applyFont="1" applyBorder="1" applyAlignment="1" applyProtection="1">
      <alignment horizontal="left" vertical="center"/>
    </xf>
    <xf numFmtId="0" fontId="6" fillId="0" borderId="0" xfId="1" applyFont="1" applyBorder="1" applyAlignment="1" applyProtection="1">
      <alignment vertical="center"/>
      <protection locked="0"/>
    </xf>
    <xf numFmtId="0" fontId="6" fillId="0" borderId="0" xfId="1" applyFont="1" applyAlignment="1" applyProtection="1">
      <alignment horizontal="right" vertical="center"/>
      <protection locked="0"/>
    </xf>
    <xf numFmtId="14" fontId="24" fillId="0" borderId="0" xfId="0" applyNumberFormat="1" applyFont="1" applyAlignment="1" applyProtection="1">
      <alignment horizontal="right" vertical="center" wrapText="1"/>
      <protection locked="0"/>
    </xf>
    <xf numFmtId="0" fontId="6" fillId="0" borderId="0" xfId="0" applyFont="1" applyBorder="1" applyAlignment="1" applyProtection="1">
      <alignment horizontal="right" vertical="center"/>
      <protection locked="0"/>
    </xf>
    <xf numFmtId="165" fontId="11" fillId="0" borderId="14" xfId="0" applyNumberFormat="1" applyFont="1" applyBorder="1" applyAlignment="1" applyProtection="1">
      <alignment horizontal="left"/>
    </xf>
    <xf numFmtId="165" fontId="11" fillId="0" borderId="0" xfId="0" applyNumberFormat="1" applyFont="1" applyBorder="1" applyAlignment="1" applyProtection="1">
      <alignment horizontal="left"/>
    </xf>
    <xf numFmtId="0" fontId="0" fillId="0" borderId="13" xfId="0" applyBorder="1" applyAlignment="1">
      <alignment horizontal="left"/>
    </xf>
    <xf numFmtId="167" fontId="11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Border="1" applyAlignment="1" applyProtection="1">
      <alignment horizontal="center"/>
      <protection locked="0"/>
    </xf>
    <xf numFmtId="165" fontId="11" fillId="0" borderId="0" xfId="0" applyNumberFormat="1" applyFont="1" applyBorder="1" applyAlignment="1" applyProtection="1">
      <alignment horizontal="left" vertical="center" wrapText="1"/>
    </xf>
    <xf numFmtId="166" fontId="24" fillId="2" borderId="14" xfId="0" applyNumberFormat="1" applyFont="1" applyFill="1" applyBorder="1" applyAlignment="1" applyProtection="1">
      <alignment horizontal="center" vertical="center"/>
    </xf>
    <xf numFmtId="166" fontId="27" fillId="2" borderId="14" xfId="0" applyNumberFormat="1" applyFont="1" applyFill="1" applyBorder="1" applyAlignment="1" applyProtection="1">
      <alignment horizontal="center" vertical="center"/>
    </xf>
    <xf numFmtId="166" fontId="27" fillId="3" borderId="14" xfId="0" applyNumberFormat="1" applyFont="1" applyFill="1" applyBorder="1" applyAlignment="1" applyProtection="1">
      <alignment horizontal="center" vertical="center"/>
    </xf>
    <xf numFmtId="166" fontId="22" fillId="3" borderId="14" xfId="0" applyNumberFormat="1" applyFont="1" applyFill="1" applyBorder="1" applyAlignment="1" applyProtection="1">
      <alignment horizontal="center" vertical="center"/>
    </xf>
    <xf numFmtId="0" fontId="22" fillId="2" borderId="14" xfId="0" applyFont="1" applyFill="1" applyBorder="1" applyAlignment="1" applyProtection="1">
      <alignment horizontal="center" vertical="center" wrapText="1"/>
      <protection locked="0"/>
    </xf>
    <xf numFmtId="166" fontId="22" fillId="2" borderId="14" xfId="0" applyNumberFormat="1" applyFont="1" applyFill="1" applyBorder="1" applyAlignment="1" applyProtection="1">
      <alignment horizontal="center" vertical="center"/>
    </xf>
    <xf numFmtId="0" fontId="28" fillId="2" borderId="14" xfId="0" applyNumberFormat="1" applyFont="1" applyFill="1" applyBorder="1" applyAlignment="1" applyProtection="1">
      <alignment horizontal="center" vertical="center" wrapText="1"/>
      <protection locked="0"/>
    </xf>
    <xf numFmtId="166" fontId="22" fillId="4" borderId="14" xfId="0" applyNumberFormat="1" applyFont="1" applyFill="1" applyBorder="1" applyAlignment="1" applyProtection="1">
      <alignment horizontal="center" vertical="center"/>
    </xf>
    <xf numFmtId="0" fontId="28" fillId="0" borderId="0" xfId="1" applyFont="1" applyBorder="1" applyProtection="1">
      <protection locked="0"/>
    </xf>
    <xf numFmtId="166" fontId="27" fillId="4" borderId="14" xfId="0" applyNumberFormat="1" applyFont="1" applyFill="1" applyBorder="1" applyAlignment="1" applyProtection="1">
      <alignment horizontal="center" vertical="center"/>
    </xf>
    <xf numFmtId="0" fontId="11" fillId="0" borderId="13" xfId="0" applyFont="1" applyBorder="1" applyAlignment="1" applyProtection="1">
      <alignment horizontal="right"/>
      <protection locked="0"/>
    </xf>
    <xf numFmtId="0" fontId="0" fillId="0" borderId="13" xfId="0" applyBorder="1" applyAlignment="1">
      <alignment horizontal="right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13" fillId="0" borderId="16" xfId="0" applyFont="1" applyFill="1" applyBorder="1" applyAlignment="1" applyProtection="1">
      <alignment horizontal="center" vertical="top" wrapText="1"/>
      <protection locked="0"/>
    </xf>
    <xf numFmtId="0" fontId="15" fillId="2" borderId="17" xfId="0" applyFont="1" applyFill="1" applyBorder="1" applyAlignment="1" applyProtection="1">
      <alignment horizontal="center" vertical="center" wrapText="1"/>
      <protection locked="0"/>
    </xf>
    <xf numFmtId="0" fontId="15" fillId="2" borderId="18" xfId="0" applyFont="1" applyFill="1" applyBorder="1" applyAlignment="1" applyProtection="1">
      <alignment horizontal="center" vertical="center" wrapText="1"/>
      <protection locked="0"/>
    </xf>
    <xf numFmtId="166" fontId="15" fillId="2" borderId="19" xfId="0" applyNumberFormat="1" applyFont="1" applyFill="1" applyBorder="1" applyAlignment="1" applyProtection="1">
      <alignment horizontal="center" vertical="center" wrapText="1"/>
      <protection locked="0"/>
    </xf>
    <xf numFmtId="166" fontId="15" fillId="2" borderId="11" xfId="0" applyNumberFormat="1" applyFont="1" applyFill="1" applyBorder="1" applyAlignment="1" applyProtection="1">
      <alignment horizontal="center" vertical="center" wrapText="1"/>
      <protection locked="0"/>
    </xf>
    <xf numFmtId="166" fontId="15" fillId="2" borderId="20" xfId="0" applyNumberFormat="1" applyFont="1" applyFill="1" applyBorder="1" applyAlignment="1" applyProtection="1">
      <alignment horizontal="center" vertical="center" wrapText="1"/>
      <protection locked="0"/>
    </xf>
    <xf numFmtId="166" fontId="15" fillId="2" borderId="21" xfId="0" applyNumberFormat="1" applyFont="1" applyFill="1" applyBorder="1" applyAlignment="1" applyProtection="1">
      <alignment horizontal="center" vertical="center" wrapText="1"/>
      <protection locked="0"/>
    </xf>
    <xf numFmtId="166" fontId="15" fillId="2" borderId="22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16" xfId="0" applyFont="1" applyFill="1" applyBorder="1" applyAlignment="1" applyProtection="1">
      <alignment horizontal="center" vertical="center" wrapText="1"/>
      <protection locked="0"/>
    </xf>
    <xf numFmtId="166" fontId="15" fillId="2" borderId="23" xfId="0" applyNumberFormat="1" applyFont="1" applyFill="1" applyBorder="1" applyAlignment="1" applyProtection="1">
      <alignment horizontal="center" vertical="center" wrapText="1"/>
      <protection locked="0"/>
    </xf>
    <xf numFmtId="166" fontId="15" fillId="2" borderId="24" xfId="0" applyNumberFormat="1" applyFont="1" applyFill="1" applyBorder="1" applyAlignment="1" applyProtection="1">
      <alignment horizontal="center" vertical="center" wrapText="1"/>
      <protection locked="0"/>
    </xf>
    <xf numFmtId="166" fontId="15" fillId="2" borderId="25" xfId="0" applyNumberFormat="1" applyFont="1" applyFill="1" applyBorder="1" applyAlignment="1" applyProtection="1">
      <alignment horizontal="center" vertical="center" wrapText="1"/>
      <protection locked="0"/>
    </xf>
    <xf numFmtId="0" fontId="15" fillId="3" borderId="23" xfId="0" applyFont="1" applyFill="1" applyBorder="1" applyAlignment="1" applyProtection="1">
      <alignment horizontal="center" vertical="center" wrapText="1"/>
      <protection locked="0"/>
    </xf>
    <xf numFmtId="0" fontId="15" fillId="3" borderId="18" xfId="0" applyFont="1" applyFill="1" applyBorder="1" applyAlignment="1" applyProtection="1">
      <alignment horizontal="center" vertical="center" wrapText="1"/>
      <protection locked="0"/>
    </xf>
    <xf numFmtId="166" fontId="15" fillId="3" borderId="26" xfId="0" applyNumberFormat="1" applyFont="1" applyFill="1" applyBorder="1" applyAlignment="1" applyProtection="1">
      <alignment horizontal="center" vertical="center" wrapText="1"/>
      <protection locked="0"/>
    </xf>
    <xf numFmtId="166" fontId="15" fillId="3" borderId="11" xfId="0" applyNumberFormat="1" applyFont="1" applyFill="1" applyBorder="1" applyAlignment="1" applyProtection="1">
      <alignment horizontal="center" vertical="center" wrapText="1"/>
      <protection locked="0"/>
    </xf>
    <xf numFmtId="166" fontId="15" fillId="3" borderId="21" xfId="0" applyNumberFormat="1" applyFont="1" applyFill="1" applyBorder="1" applyAlignment="1" applyProtection="1">
      <alignment horizontal="center" vertical="center" wrapText="1"/>
      <protection locked="0"/>
    </xf>
    <xf numFmtId="166" fontId="15" fillId="3" borderId="23" xfId="0" applyNumberFormat="1" applyFont="1" applyFill="1" applyBorder="1" applyAlignment="1" applyProtection="1">
      <alignment horizontal="center" vertical="center" wrapText="1"/>
      <protection locked="0"/>
    </xf>
    <xf numFmtId="166" fontId="15" fillId="3" borderId="18" xfId="0" applyNumberFormat="1" applyFont="1" applyFill="1" applyBorder="1" applyAlignment="1" applyProtection="1">
      <alignment horizontal="center" vertical="center" wrapText="1"/>
      <protection locked="0"/>
    </xf>
    <xf numFmtId="166" fontId="15" fillId="3" borderId="19" xfId="0" applyNumberFormat="1" applyFont="1" applyFill="1" applyBorder="1" applyAlignment="1" applyProtection="1">
      <alignment horizontal="center" vertical="center" wrapText="1"/>
      <protection locked="0"/>
    </xf>
    <xf numFmtId="166" fontId="15" fillId="3" borderId="25" xfId="0" applyNumberFormat="1" applyFont="1" applyFill="1" applyBorder="1" applyAlignment="1" applyProtection="1">
      <alignment horizontal="center" vertical="center" wrapText="1"/>
      <protection locked="0"/>
    </xf>
    <xf numFmtId="166" fontId="15" fillId="3" borderId="27" xfId="0" applyNumberFormat="1" applyFont="1" applyFill="1" applyBorder="1" applyAlignment="1" applyProtection="1">
      <alignment horizontal="center" vertical="center" wrapText="1"/>
      <protection locked="0"/>
    </xf>
    <xf numFmtId="0" fontId="15" fillId="4" borderId="11" xfId="0" applyFont="1" applyFill="1" applyBorder="1" applyAlignment="1" applyProtection="1">
      <alignment horizontal="center" vertical="center" wrapText="1"/>
      <protection locked="0"/>
    </xf>
    <xf numFmtId="0" fontId="15" fillId="4" borderId="15" xfId="0" applyFont="1" applyFill="1" applyBorder="1" applyAlignment="1" applyProtection="1">
      <alignment horizontal="center" vertical="center" wrapText="1"/>
      <protection locked="0"/>
    </xf>
    <xf numFmtId="166" fontId="15" fillId="4" borderId="21" xfId="0" applyNumberFormat="1" applyFont="1" applyFill="1" applyBorder="1" applyAlignment="1" applyProtection="1">
      <alignment horizontal="center" vertical="center" wrapText="1"/>
      <protection locked="0"/>
    </xf>
    <xf numFmtId="166" fontId="15" fillId="4" borderId="11" xfId="0" applyNumberFormat="1" applyFont="1" applyFill="1" applyBorder="1" applyAlignment="1" applyProtection="1">
      <alignment horizontal="center" vertical="center" wrapText="1"/>
      <protection locked="0"/>
    </xf>
    <xf numFmtId="166" fontId="15" fillId="4" borderId="15" xfId="0" applyNumberFormat="1" applyFont="1" applyFill="1" applyBorder="1" applyAlignment="1" applyProtection="1">
      <alignment horizontal="center" vertical="center" wrapText="1"/>
      <protection locked="0"/>
    </xf>
    <xf numFmtId="166" fontId="15" fillId="4" borderId="28" xfId="0" applyNumberFormat="1" applyFont="1" applyFill="1" applyBorder="1" applyAlignment="1" applyProtection="1">
      <alignment horizontal="center" vertical="center" wrapText="1"/>
      <protection locked="0"/>
    </xf>
    <xf numFmtId="166" fontId="15" fillId="4" borderId="16" xfId="0" applyNumberFormat="1" applyFont="1" applyFill="1" applyBorder="1" applyAlignment="1" applyProtection="1">
      <alignment horizontal="center" vertical="center" wrapText="1"/>
      <protection locked="0"/>
    </xf>
    <xf numFmtId="166" fontId="15" fillId="4" borderId="27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1" applyFont="1" applyBorder="1" applyAlignment="1" applyProtection="1">
      <alignment wrapText="1"/>
      <protection locked="0"/>
    </xf>
    <xf numFmtId="164" fontId="6" fillId="0" borderId="0" xfId="1" applyNumberFormat="1" applyFont="1" applyBorder="1" applyProtection="1">
      <protection locked="0"/>
    </xf>
    <xf numFmtId="166" fontId="15" fillId="2" borderId="15" xfId="0" applyNumberFormat="1" applyFont="1" applyFill="1" applyBorder="1" applyAlignment="1" applyProtection="1">
      <alignment horizontal="center" vertical="center" wrapText="1"/>
      <protection locked="0"/>
    </xf>
    <xf numFmtId="14" fontId="27" fillId="0" borderId="0" xfId="0" applyNumberFormat="1" applyFont="1" applyAlignment="1" applyProtection="1">
      <alignment horizontal="right" vertical="center" wrapText="1"/>
    </xf>
    <xf numFmtId="165" fontId="25" fillId="0" borderId="14" xfId="0" applyNumberFormat="1" applyFont="1" applyBorder="1" applyAlignment="1" applyProtection="1">
      <alignment horizontal="left"/>
    </xf>
    <xf numFmtId="165" fontId="26" fillId="0" borderId="0" xfId="1" applyNumberFormat="1" applyFont="1" applyBorder="1" applyAlignment="1" applyProtection="1">
      <alignment horizontal="left"/>
    </xf>
    <xf numFmtId="165" fontId="25" fillId="0" borderId="13" xfId="0" applyNumberFormat="1" applyFont="1" applyBorder="1" applyAlignment="1" applyProtection="1">
      <alignment horizontal="left"/>
    </xf>
    <xf numFmtId="0" fontId="3" fillId="0" borderId="0" xfId="0" applyFont="1" applyAlignment="1" applyProtection="1">
      <alignment horizontal="center" wrapText="1"/>
      <protection locked="0"/>
    </xf>
    <xf numFmtId="0" fontId="18" fillId="0" borderId="0" xfId="0" applyFont="1" applyAlignment="1" applyProtection="1">
      <alignment horizontal="center" wrapText="1"/>
      <protection locked="0"/>
    </xf>
    <xf numFmtId="0" fontId="0" fillId="0" borderId="0" xfId="0" applyAlignment="1" applyProtection="1">
      <alignment horizontal="center" wrapText="1"/>
      <protection locked="0"/>
    </xf>
    <xf numFmtId="166" fontId="22" fillId="0" borderId="14" xfId="1" applyNumberFormat="1" applyFont="1" applyBorder="1" applyAlignment="1" applyProtection="1">
      <alignment horizontal="center" vertical="center" wrapText="1"/>
    </xf>
    <xf numFmtId="0" fontId="23" fillId="0" borderId="14" xfId="0" applyFont="1" applyBorder="1" applyAlignment="1" applyProtection="1">
      <alignment wrapText="1"/>
    </xf>
    <xf numFmtId="0" fontId="0" fillId="0" borderId="14" xfId="0" applyBorder="1" applyAlignment="1" applyProtection="1">
      <alignment wrapText="1"/>
    </xf>
    <xf numFmtId="0" fontId="1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13" fillId="0" borderId="19" xfId="0" applyFont="1" applyFill="1" applyBorder="1" applyAlignment="1" applyProtection="1">
      <alignment horizontal="center" vertical="center" wrapText="1"/>
      <protection locked="0"/>
    </xf>
    <xf numFmtId="0" fontId="13" fillId="0" borderId="31" xfId="0" applyFont="1" applyFill="1" applyBorder="1" applyAlignment="1" applyProtection="1">
      <alignment horizontal="center" vertical="center" wrapText="1"/>
      <protection locked="0"/>
    </xf>
    <xf numFmtId="0" fontId="13" fillId="0" borderId="32" xfId="0" applyFont="1" applyFill="1" applyBorder="1" applyAlignment="1" applyProtection="1">
      <alignment horizontal="center" vertical="center" wrapText="1"/>
      <protection locked="0"/>
    </xf>
    <xf numFmtId="0" fontId="5" fillId="0" borderId="33" xfId="0" applyFont="1" applyFill="1" applyBorder="1" applyAlignment="1" applyProtection="1">
      <alignment horizontal="center" vertical="center" wrapText="1"/>
      <protection locked="0"/>
    </xf>
    <xf numFmtId="0" fontId="1" fillId="0" borderId="33" xfId="0" applyFont="1" applyBorder="1" applyAlignment="1" applyProtection="1">
      <protection locked="0"/>
    </xf>
    <xf numFmtId="0" fontId="13" fillId="0" borderId="26" xfId="0" applyFont="1" applyFill="1" applyBorder="1" applyAlignment="1" applyProtection="1">
      <alignment horizontal="center" vertical="center" wrapText="1"/>
      <protection locked="0"/>
    </xf>
    <xf numFmtId="0" fontId="13" fillId="0" borderId="29" xfId="0" applyFont="1" applyFill="1" applyBorder="1" applyAlignment="1" applyProtection="1">
      <alignment horizontal="center" vertical="center" wrapText="1"/>
      <protection locked="0"/>
    </xf>
    <xf numFmtId="0" fontId="13" fillId="0" borderId="30" xfId="0" applyFont="1" applyFill="1" applyBorder="1" applyAlignment="1" applyProtection="1">
      <alignment horizontal="center" vertical="center" wrapText="1"/>
      <protection locked="0"/>
    </xf>
    <xf numFmtId="0" fontId="5" fillId="0" borderId="39" xfId="0" applyFont="1" applyFill="1" applyBorder="1" applyAlignment="1" applyProtection="1">
      <alignment horizontal="center" vertical="center" wrapText="1"/>
      <protection locked="0"/>
    </xf>
    <xf numFmtId="0" fontId="7" fillId="0" borderId="40" xfId="0" applyFont="1" applyBorder="1" applyAlignment="1" applyProtection="1">
      <alignment wrapText="1"/>
      <protection locked="0"/>
    </xf>
    <xf numFmtId="0" fontId="7" fillId="0" borderId="41" xfId="0" applyFont="1" applyBorder="1" applyAlignment="1" applyProtection="1">
      <alignment wrapText="1"/>
      <protection locked="0"/>
    </xf>
    <xf numFmtId="0" fontId="5" fillId="0" borderId="34" xfId="0" applyFont="1" applyBorder="1" applyAlignment="1" applyProtection="1">
      <alignment horizontal="center" vertical="center" wrapText="1"/>
      <protection locked="0"/>
    </xf>
    <xf numFmtId="0" fontId="5" fillId="0" borderId="35" xfId="0" applyFont="1" applyBorder="1" applyAlignment="1" applyProtection="1">
      <alignment horizontal="center" vertical="center" wrapText="1"/>
      <protection locked="0"/>
    </xf>
    <xf numFmtId="0" fontId="5" fillId="0" borderId="36" xfId="0" applyFont="1" applyFill="1" applyBorder="1" applyAlignment="1" applyProtection="1">
      <alignment horizontal="center" vertical="center" wrapText="1"/>
      <protection locked="0"/>
    </xf>
    <xf numFmtId="0" fontId="5" fillId="0" borderId="36" xfId="0" applyFont="1" applyBorder="1" applyAlignment="1" applyProtection="1">
      <alignment horizontal="center" vertical="center" wrapText="1"/>
      <protection locked="0"/>
    </xf>
    <xf numFmtId="0" fontId="5" fillId="0" borderId="50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 applyProtection="1">
      <protection locked="0"/>
    </xf>
    <xf numFmtId="0" fontId="7" fillId="0" borderId="14" xfId="0" applyFont="1" applyBorder="1" applyAlignment="1" applyProtection="1">
      <protection locked="0"/>
    </xf>
    <xf numFmtId="0" fontId="5" fillId="0" borderId="34" xfId="0" applyFont="1" applyFill="1" applyBorder="1" applyAlignment="1" applyProtection="1">
      <alignment horizontal="center" vertical="center" wrapText="1"/>
      <protection locked="0"/>
    </xf>
    <xf numFmtId="0" fontId="7" fillId="0" borderId="51" xfId="0" applyFont="1" applyBorder="1" applyAlignment="1" applyProtection="1">
      <alignment wrapText="1"/>
      <protection locked="0"/>
    </xf>
    <xf numFmtId="0" fontId="7" fillId="0" borderId="35" xfId="0" applyFont="1" applyBorder="1" applyAlignment="1" applyProtection="1">
      <alignment wrapText="1"/>
      <protection locked="0"/>
    </xf>
    <xf numFmtId="0" fontId="4" fillId="0" borderId="42" xfId="0" applyFont="1" applyFill="1" applyBorder="1" applyAlignment="1" applyProtection="1">
      <alignment horizontal="center" vertical="center" wrapText="1"/>
      <protection locked="0"/>
    </xf>
    <xf numFmtId="0" fontId="17" fillId="0" borderId="43" xfId="0" applyFont="1" applyBorder="1" applyAlignment="1" applyProtection="1">
      <alignment wrapText="1"/>
      <protection locked="0"/>
    </xf>
    <xf numFmtId="0" fontId="17" fillId="0" borderId="44" xfId="0" applyFont="1" applyBorder="1" applyAlignment="1" applyProtection="1">
      <alignment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5" fillId="0" borderId="36" xfId="0" applyFont="1" applyFill="1" applyBorder="1" applyAlignment="1" applyProtection="1">
      <alignment horizontal="center" vertical="center" textRotation="90" wrapText="1"/>
      <protection locked="0"/>
    </xf>
    <xf numFmtId="0" fontId="5" fillId="0" borderId="36" xfId="0" applyFont="1" applyBorder="1" applyAlignment="1" applyProtection="1">
      <alignment horizontal="center" vertical="center" textRotation="90" wrapText="1"/>
      <protection locked="0"/>
    </xf>
    <xf numFmtId="0" fontId="5" fillId="0" borderId="37" xfId="0" applyFont="1" applyFill="1" applyBorder="1" applyAlignment="1" applyProtection="1">
      <alignment horizontal="center" vertical="center" wrapText="1"/>
      <protection locked="0"/>
    </xf>
    <xf numFmtId="0" fontId="5" fillId="0" borderId="38" xfId="0" applyFont="1" applyFill="1" applyBorder="1" applyAlignment="1" applyProtection="1">
      <alignment horizontal="center" vertical="center" wrapText="1"/>
      <protection locked="0"/>
    </xf>
    <xf numFmtId="0" fontId="13" fillId="0" borderId="26" xfId="0" applyFont="1" applyFill="1" applyBorder="1" applyAlignment="1" applyProtection="1">
      <alignment horizontal="center" vertical="center" textRotation="90" wrapText="1"/>
      <protection locked="0"/>
    </xf>
    <xf numFmtId="0" fontId="13" fillId="0" borderId="29" xfId="0" applyFont="1" applyFill="1" applyBorder="1" applyAlignment="1" applyProtection="1">
      <alignment horizontal="center" vertical="center" textRotation="90" wrapText="1"/>
      <protection locked="0"/>
    </xf>
    <xf numFmtId="0" fontId="13" fillId="0" borderId="30" xfId="0" applyFont="1" applyFill="1" applyBorder="1" applyAlignment="1" applyProtection="1">
      <alignment horizontal="center" vertical="center" textRotation="90" wrapText="1"/>
      <protection locked="0"/>
    </xf>
    <xf numFmtId="0" fontId="2" fillId="0" borderId="0" xfId="1" applyFont="1" applyAlignment="1" applyProtection="1">
      <alignment horizontal="center" vertical="center" wrapText="1"/>
      <protection locked="0"/>
    </xf>
    <xf numFmtId="168" fontId="4" fillId="0" borderId="13" xfId="0" applyNumberFormat="1" applyFont="1" applyFill="1" applyBorder="1" applyAlignment="1" applyProtection="1">
      <alignment horizontal="center"/>
      <protection locked="0"/>
    </xf>
    <xf numFmtId="0" fontId="20" fillId="0" borderId="13" xfId="0" applyFont="1" applyBorder="1" applyAlignment="1"/>
    <xf numFmtId="0" fontId="4" fillId="0" borderId="42" xfId="0" applyFont="1" applyFill="1" applyBorder="1" applyAlignment="1" applyProtection="1">
      <alignment horizontal="center" vertical="center" textRotation="90" wrapText="1"/>
      <protection locked="0"/>
    </xf>
    <xf numFmtId="0" fontId="0" fillId="0" borderId="43" xfId="0" applyBorder="1"/>
    <xf numFmtId="0" fontId="0" fillId="0" borderId="44" xfId="0" applyBorder="1"/>
    <xf numFmtId="0" fontId="5" fillId="0" borderId="39" xfId="0" applyFont="1" applyBorder="1" applyAlignment="1" applyProtection="1">
      <alignment horizontal="center" vertical="center" wrapText="1"/>
      <protection locked="0"/>
    </xf>
    <xf numFmtId="0" fontId="5" fillId="0" borderId="40" xfId="0" applyFont="1" applyBorder="1" applyAlignment="1" applyProtection="1">
      <alignment horizontal="center" vertical="center" wrapText="1"/>
      <protection locked="0"/>
    </xf>
    <xf numFmtId="0" fontId="5" fillId="0" borderId="17" xfId="0" applyFont="1" applyFill="1" applyBorder="1" applyAlignment="1" applyProtection="1">
      <alignment horizontal="center" vertical="center" textRotation="90" wrapText="1"/>
      <protection locked="0"/>
    </xf>
    <xf numFmtId="0" fontId="1" fillId="0" borderId="45" xfId="0" applyFont="1" applyBorder="1" applyAlignment="1" applyProtection="1">
      <alignment textRotation="90"/>
      <protection locked="0"/>
    </xf>
    <xf numFmtId="0" fontId="1" fillId="0" borderId="46" xfId="0" applyFont="1" applyBorder="1" applyAlignment="1" applyProtection="1">
      <alignment textRotation="90"/>
      <protection locked="0"/>
    </xf>
    <xf numFmtId="0" fontId="6" fillId="0" borderId="0" xfId="1" applyFont="1" applyAlignment="1" applyProtection="1">
      <alignment horizontal="center"/>
      <protection locked="0"/>
    </xf>
    <xf numFmtId="0" fontId="5" fillId="0" borderId="42" xfId="0" applyFont="1" applyFill="1" applyBorder="1" applyAlignment="1" applyProtection="1">
      <alignment horizontal="center" vertical="center" wrapText="1"/>
      <protection locked="0"/>
    </xf>
    <xf numFmtId="0" fontId="7" fillId="0" borderId="43" xfId="0" applyFont="1" applyBorder="1" applyAlignment="1" applyProtection="1">
      <alignment wrapText="1"/>
      <protection locked="0"/>
    </xf>
    <xf numFmtId="0" fontId="7" fillId="0" borderId="44" xfId="0" applyFont="1" applyBorder="1" applyAlignment="1" applyProtection="1">
      <alignment wrapText="1"/>
      <protection locked="0"/>
    </xf>
    <xf numFmtId="0" fontId="11" fillId="0" borderId="0" xfId="0" applyFont="1" applyBorder="1" applyAlignment="1" applyProtection="1">
      <alignment horizontal="right" vertical="center" wrapText="1"/>
      <protection locked="0"/>
    </xf>
    <xf numFmtId="0" fontId="16" fillId="0" borderId="0" xfId="0" applyFont="1" applyAlignment="1" applyProtection="1">
      <alignment horizontal="right" vertical="center"/>
      <protection locked="0"/>
    </xf>
    <xf numFmtId="0" fontId="5" fillId="0" borderId="33" xfId="0" applyFont="1" applyFill="1" applyBorder="1" applyAlignment="1" applyProtection="1">
      <alignment horizontal="center" vertical="center" textRotation="90" wrapText="1"/>
      <protection locked="0"/>
    </xf>
    <xf numFmtId="0" fontId="1" fillId="0" borderId="33" xfId="0" applyFont="1" applyBorder="1" applyAlignment="1" applyProtection="1">
      <alignment textRotation="90"/>
      <protection locked="0"/>
    </xf>
    <xf numFmtId="0" fontId="5" fillId="0" borderId="52" xfId="0" applyFont="1" applyBorder="1" applyAlignment="1" applyProtection="1">
      <alignment horizontal="center" vertical="center" wrapText="1"/>
      <protection locked="0"/>
    </xf>
    <xf numFmtId="0" fontId="6" fillId="0" borderId="0" xfId="1" applyFont="1" applyAlignment="1" applyProtection="1">
      <alignment horizontal="center" wrapText="1"/>
      <protection locked="0"/>
    </xf>
    <xf numFmtId="0" fontId="11" fillId="0" borderId="13" xfId="0" applyFont="1" applyBorder="1" applyAlignment="1" applyProtection="1">
      <alignment horizontal="right"/>
      <protection locked="0"/>
    </xf>
    <xf numFmtId="0" fontId="0" fillId="0" borderId="13" xfId="0" applyBorder="1" applyAlignment="1">
      <alignment horizontal="right"/>
    </xf>
    <xf numFmtId="167" fontId="11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Border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5" fillId="0" borderId="42" xfId="0" applyFont="1" applyFill="1" applyBorder="1" applyAlignment="1" applyProtection="1">
      <alignment horizontal="center" vertical="center" textRotation="90" wrapText="1"/>
      <protection locked="0"/>
    </xf>
    <xf numFmtId="0" fontId="7" fillId="0" borderId="43" xfId="0" applyFont="1" applyBorder="1" applyAlignment="1" applyProtection="1">
      <alignment textRotation="90" wrapText="1"/>
      <protection locked="0"/>
    </xf>
    <xf numFmtId="0" fontId="7" fillId="0" borderId="44" xfId="0" applyFont="1" applyBorder="1" applyAlignment="1" applyProtection="1">
      <alignment textRotation="90" wrapText="1"/>
      <protection locked="0"/>
    </xf>
    <xf numFmtId="167" fontId="11" fillId="0" borderId="0" xfId="0" applyNumberFormat="1" applyFont="1" applyFill="1" applyBorder="1" applyAlignment="1" applyProtection="1">
      <alignment horizontal="center"/>
      <protection locked="0"/>
    </xf>
    <xf numFmtId="0" fontId="0" fillId="0" borderId="0" xfId="0" applyBorder="1" applyAlignment="1">
      <alignment horizontal="center"/>
    </xf>
    <xf numFmtId="0" fontId="5" fillId="0" borderId="47" xfId="0" applyFont="1" applyFill="1" applyBorder="1" applyAlignment="1" applyProtection="1">
      <alignment horizontal="center" vertical="center" textRotation="90" wrapText="1"/>
      <protection locked="0"/>
    </xf>
    <xf numFmtId="0" fontId="7" fillId="0" borderId="48" xfId="0" applyFont="1" applyBorder="1" applyAlignment="1" applyProtection="1">
      <protection locked="0"/>
    </xf>
    <xf numFmtId="0" fontId="7" fillId="0" borderId="49" xfId="0" applyFont="1" applyBorder="1" applyAlignment="1" applyProtection="1">
      <protection locked="0"/>
    </xf>
  </cellXfs>
  <cellStyles count="2">
    <cellStyle name="Обычный" xfId="0" builtinId="0"/>
    <cellStyle name="Обычный_Тер-Минасова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tnik\c\Documents%20and%20Settings\&#1055;&#1086;&#1087;&#1082;&#1086;&#1074;\&#1052;&#1086;&#1080;%20&#1076;&#1086;&#1082;&#1091;&#1084;&#1077;&#1085;&#1090;&#1099;\MUN\&#1054;&#1090;&#1095;&#1077;&#1090;&#1085;&#1086;&#1089;&#1090;&#1100;\2006\1%20&#1082;&#1074;._2006_&#1085;&#1086;&#1074;\&#1041;&#1054;&#1051;&#1042;&#1040;&#1053;&#1050;&#104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ed me"/>
      <sheetName val="отчет"/>
      <sheetName val="ф.2.2."/>
      <sheetName val="ф.2.3."/>
      <sheetName val="ф.2.4."/>
      <sheetName val="ф.2.5."/>
      <sheetName val="ф.2.5.1."/>
      <sheetName val="ХХХХХ"/>
      <sheetName val="спав-к ставки "/>
      <sheetName val="справ-к гр2"/>
      <sheetName val="справ-к гр3"/>
      <sheetName val="справ-к гр4"/>
      <sheetName val="справ-к гр5"/>
      <sheetName val="справ-к гр6"/>
      <sheetName val="спав_к ставки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C3">
            <v>1760</v>
          </cell>
          <cell r="D3">
            <v>880</v>
          </cell>
          <cell r="E3">
            <v>528</v>
          </cell>
          <cell r="F3">
            <v>528</v>
          </cell>
        </row>
        <row r="4">
          <cell r="C4">
            <v>792</v>
          </cell>
          <cell r="D4">
            <v>396</v>
          </cell>
          <cell r="E4">
            <v>238</v>
          </cell>
          <cell r="F4">
            <v>238</v>
          </cell>
        </row>
        <row r="5">
          <cell r="C5">
            <v>616</v>
          </cell>
          <cell r="D5">
            <v>308</v>
          </cell>
          <cell r="E5">
            <v>185</v>
          </cell>
          <cell r="F5">
            <v>185</v>
          </cell>
        </row>
        <row r="6">
          <cell r="C6">
            <v>405</v>
          </cell>
          <cell r="D6">
            <v>203</v>
          </cell>
          <cell r="E6">
            <v>122</v>
          </cell>
          <cell r="F6">
            <v>122</v>
          </cell>
        </row>
        <row r="7">
          <cell r="C7">
            <v>264</v>
          </cell>
          <cell r="D7">
            <v>132</v>
          </cell>
          <cell r="E7">
            <v>79</v>
          </cell>
          <cell r="F7">
            <v>79</v>
          </cell>
        </row>
        <row r="8">
          <cell r="C8">
            <v>458</v>
          </cell>
          <cell r="D8">
            <v>229</v>
          </cell>
          <cell r="E8">
            <v>137</v>
          </cell>
          <cell r="F8">
            <v>137</v>
          </cell>
        </row>
        <row r="9">
          <cell r="C9">
            <v>317</v>
          </cell>
          <cell r="D9">
            <v>159</v>
          </cell>
          <cell r="E9">
            <v>95</v>
          </cell>
          <cell r="F9">
            <v>95</v>
          </cell>
        </row>
        <row r="10">
          <cell r="C10">
            <v>211</v>
          </cell>
          <cell r="D10">
            <v>106</v>
          </cell>
          <cell r="E10">
            <v>63</v>
          </cell>
          <cell r="F10">
            <v>63</v>
          </cell>
        </row>
      </sheetData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">
    <tabColor indexed="11"/>
  </sheetPr>
  <dimension ref="A1:AO23"/>
  <sheetViews>
    <sheetView tabSelected="1" topLeftCell="U1" zoomScale="75" zoomScaleNormal="75" zoomScaleSheetLayoutView="80" workbookViewId="0">
      <selection activeCell="Y29" sqref="Y29"/>
    </sheetView>
  </sheetViews>
  <sheetFormatPr defaultColWidth="9.140625" defaultRowHeight="15.75" x14ac:dyDescent="0.25"/>
  <cols>
    <col min="1" max="1" width="4.28515625" style="4" customWidth="1"/>
    <col min="2" max="2" width="21.28515625" style="13" customWidth="1"/>
    <col min="3" max="3" width="10.140625" style="13" customWidth="1"/>
    <col min="4" max="4" width="9.85546875" style="2" customWidth="1"/>
    <col min="5" max="5" width="12.42578125" style="2" customWidth="1"/>
    <col min="6" max="6" width="8.85546875" style="2" customWidth="1"/>
    <col min="7" max="7" width="8.5703125" style="2" customWidth="1"/>
    <col min="8" max="8" width="8.85546875" style="2" customWidth="1"/>
    <col min="9" max="9" width="8.28515625" style="2" customWidth="1"/>
    <col min="10" max="10" width="12" style="2" customWidth="1"/>
    <col min="11" max="11" width="13.140625" style="2" customWidth="1"/>
    <col min="12" max="13" width="11.7109375" style="2" customWidth="1"/>
    <col min="14" max="14" width="10.140625" style="13" customWidth="1"/>
    <col min="15" max="16" width="11" style="2" customWidth="1"/>
    <col min="17" max="17" width="10.5703125" style="2" customWidth="1"/>
    <col min="18" max="18" width="11.85546875" style="2" customWidth="1"/>
    <col min="19" max="19" width="11.7109375" style="2" customWidth="1"/>
    <col min="20" max="20" width="15.7109375" style="13" customWidth="1"/>
    <col min="21" max="24" width="15.7109375" style="2" customWidth="1"/>
    <col min="25" max="25" width="15.7109375" style="13" customWidth="1"/>
    <col min="26" max="30" width="15.7109375" style="2" customWidth="1"/>
    <col min="31" max="31" width="15.7109375" style="13" customWidth="1"/>
    <col min="32" max="35" width="15.7109375" style="2" customWidth="1"/>
    <col min="36" max="36" width="15.7109375" style="13" customWidth="1"/>
    <col min="37" max="41" width="15.7109375" style="2" customWidth="1"/>
    <col min="42" max="16384" width="9.140625" style="8"/>
  </cols>
  <sheetData>
    <row r="1" spans="1:41" x14ac:dyDescent="0.25">
      <c r="L1" s="155" t="s">
        <v>28</v>
      </c>
      <c r="M1" s="146"/>
      <c r="N1" s="146"/>
      <c r="O1" s="146"/>
      <c r="P1" s="146"/>
      <c r="Q1" s="146"/>
      <c r="R1" s="146"/>
      <c r="S1" s="146"/>
      <c r="T1" s="146"/>
    </row>
    <row r="2" spans="1:41" x14ac:dyDescent="0.25">
      <c r="L2" s="146"/>
      <c r="M2" s="146"/>
      <c r="N2" s="146"/>
      <c r="O2" s="146"/>
      <c r="P2" s="146"/>
      <c r="Q2" s="146"/>
      <c r="R2" s="146"/>
      <c r="S2" s="146"/>
      <c r="T2" s="146"/>
    </row>
    <row r="3" spans="1:41" x14ac:dyDescent="0.25">
      <c r="L3" s="146"/>
      <c r="M3" s="146"/>
      <c r="N3" s="146"/>
      <c r="O3" s="146"/>
      <c r="P3" s="146"/>
      <c r="Q3" s="146"/>
      <c r="R3" s="146"/>
      <c r="S3" s="146"/>
      <c r="T3" s="146"/>
    </row>
    <row r="4" spans="1:41" x14ac:dyDescent="0.25">
      <c r="L4" s="146"/>
      <c r="M4" s="146"/>
      <c r="N4" s="146"/>
      <c r="O4" s="146"/>
      <c r="P4" s="146"/>
      <c r="Q4" s="146"/>
      <c r="R4" s="146"/>
      <c r="S4" s="146"/>
      <c r="T4" s="146"/>
    </row>
    <row r="5" spans="1:41" x14ac:dyDescent="0.25">
      <c r="L5" s="146"/>
      <c r="M5" s="146"/>
      <c r="N5" s="146"/>
      <c r="O5" s="146"/>
      <c r="P5" s="146"/>
      <c r="Q5" s="146"/>
      <c r="R5" s="146"/>
      <c r="S5" s="146"/>
      <c r="T5" s="146"/>
    </row>
    <row r="7" spans="1:41" ht="3.75" customHeight="1" x14ac:dyDescent="0.25"/>
    <row r="8" spans="1:41" ht="52.5" customHeight="1" x14ac:dyDescent="0.3">
      <c r="A8" s="2"/>
      <c r="B8" s="3"/>
      <c r="C8" s="94" t="s">
        <v>29</v>
      </c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20"/>
      <c r="T8" s="94" t="s">
        <v>30</v>
      </c>
      <c r="U8" s="95"/>
      <c r="V8" s="95"/>
      <c r="W8" s="95"/>
      <c r="X8" s="95"/>
      <c r="Y8" s="95"/>
      <c r="Z8" s="95"/>
      <c r="AA8" s="95"/>
      <c r="AB8" s="95"/>
      <c r="AC8" s="95"/>
      <c r="AD8" s="96"/>
      <c r="AE8" s="94" t="s">
        <v>31</v>
      </c>
      <c r="AF8" s="95"/>
      <c r="AG8" s="95"/>
      <c r="AH8" s="95"/>
      <c r="AI8" s="95"/>
      <c r="AJ8" s="95"/>
      <c r="AK8" s="95"/>
      <c r="AL8" s="95"/>
      <c r="AM8" s="95"/>
      <c r="AN8" s="95"/>
      <c r="AO8" s="96"/>
    </row>
    <row r="9" spans="1:41" ht="6.75" hidden="1" customHeight="1" x14ac:dyDescent="0.25">
      <c r="A9" s="135"/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5"/>
      <c r="O9" s="135"/>
      <c r="P9" s="135"/>
      <c r="Q9" s="135"/>
      <c r="R9" s="135"/>
      <c r="S9" s="135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</row>
    <row r="10" spans="1:41" ht="15.75" customHeight="1" x14ac:dyDescent="0.25">
      <c r="B10" s="5"/>
      <c r="C10" s="97" t="str">
        <f>B19</f>
        <v xml:space="preserve"> Истоминское сельское поселение</v>
      </c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9"/>
      <c r="O10" s="99"/>
      <c r="P10" s="99"/>
      <c r="Q10" s="99"/>
      <c r="R10" s="99"/>
      <c r="S10" s="99"/>
      <c r="T10" s="97" t="str">
        <f>C10</f>
        <v xml:space="preserve"> Истоминское сельское поселение</v>
      </c>
      <c r="U10" s="98"/>
      <c r="V10" s="98"/>
      <c r="W10" s="98"/>
      <c r="X10" s="98"/>
      <c r="Y10" s="99"/>
      <c r="Z10" s="99"/>
      <c r="AA10" s="99"/>
      <c r="AB10" s="99"/>
      <c r="AC10" s="99"/>
      <c r="AD10" s="99"/>
      <c r="AE10" s="97" t="str">
        <f>C10</f>
        <v xml:space="preserve"> Истоминское сельское поселение</v>
      </c>
      <c r="AF10" s="98"/>
      <c r="AG10" s="98"/>
      <c r="AH10" s="98"/>
      <c r="AI10" s="98"/>
      <c r="AJ10" s="99"/>
      <c r="AK10" s="99"/>
      <c r="AL10" s="99"/>
      <c r="AM10" s="99"/>
      <c r="AN10" s="99"/>
      <c r="AO10" s="99"/>
    </row>
    <row r="11" spans="1:41" ht="9" customHeight="1" x14ac:dyDescent="0.25">
      <c r="C11" s="165"/>
      <c r="D11" s="166"/>
      <c r="E11" s="39"/>
      <c r="F11" s="56"/>
      <c r="G11" s="56"/>
      <c r="H11" s="56"/>
      <c r="I11" s="56"/>
      <c r="J11" s="56"/>
      <c r="K11" s="56"/>
      <c r="L11" s="56"/>
      <c r="M11" s="56"/>
      <c r="N11" s="30"/>
      <c r="O11" s="30"/>
      <c r="P11" s="30"/>
      <c r="Q11" s="30"/>
      <c r="R11" s="30"/>
      <c r="S11" s="30"/>
      <c r="T11" s="100" t="s">
        <v>4</v>
      </c>
      <c r="U11" s="101"/>
      <c r="V11" s="101"/>
      <c r="W11" s="101"/>
      <c r="X11" s="101"/>
      <c r="Y11" s="102"/>
      <c r="Z11" s="102"/>
      <c r="AA11" s="102"/>
      <c r="AB11" s="102"/>
      <c r="AC11" s="102"/>
      <c r="AD11" s="102"/>
      <c r="AE11" s="100" t="s">
        <v>4</v>
      </c>
      <c r="AF11" s="101"/>
      <c r="AG11" s="101"/>
      <c r="AH11" s="101"/>
      <c r="AI11" s="101"/>
      <c r="AJ11" s="102"/>
      <c r="AK11" s="102"/>
      <c r="AL11" s="102"/>
      <c r="AM11" s="102"/>
      <c r="AN11" s="102"/>
      <c r="AO11" s="102"/>
    </row>
    <row r="12" spans="1:41" ht="15.75" customHeight="1" thickBot="1" x14ac:dyDescent="0.3">
      <c r="A12" s="6"/>
      <c r="B12" s="7"/>
      <c r="C12" s="54"/>
      <c r="D12" s="55"/>
      <c r="E12" s="136" t="s">
        <v>13</v>
      </c>
      <c r="F12" s="137"/>
      <c r="G12" s="137"/>
      <c r="H12" s="91">
        <v>1.04</v>
      </c>
      <c r="I12" s="88"/>
      <c r="J12" s="8"/>
      <c r="K12" s="8"/>
      <c r="L12" s="8"/>
      <c r="M12" s="8"/>
      <c r="N12" s="8"/>
      <c r="O12" s="8"/>
      <c r="P12" s="8"/>
      <c r="Q12" s="34"/>
      <c r="R12" s="35" t="s">
        <v>8</v>
      </c>
      <c r="S12" s="36">
        <v>44136</v>
      </c>
      <c r="T12" s="156" t="s">
        <v>13</v>
      </c>
      <c r="U12" s="157"/>
      <c r="V12" s="92">
        <v>1.04</v>
      </c>
      <c r="W12" s="8"/>
      <c r="X12" s="8"/>
      <c r="Y12" s="8"/>
      <c r="Z12" s="8"/>
      <c r="AA12" s="8"/>
      <c r="AB12" s="8"/>
      <c r="AC12" s="37" t="s">
        <v>8</v>
      </c>
      <c r="AD12" s="90">
        <v>44136</v>
      </c>
      <c r="AE12" s="156" t="s">
        <v>13</v>
      </c>
      <c r="AF12" s="157"/>
      <c r="AG12" s="93">
        <v>1.04</v>
      </c>
      <c r="AH12" s="40"/>
      <c r="AI12" s="38"/>
      <c r="AK12" s="8"/>
      <c r="AL12" s="8"/>
      <c r="AM12" s="34"/>
      <c r="AN12" s="37" t="s">
        <v>8</v>
      </c>
      <c r="AO12" s="90">
        <v>44136</v>
      </c>
    </row>
    <row r="13" spans="1:41" ht="107.25" customHeight="1" x14ac:dyDescent="0.25">
      <c r="A13" s="130" t="s">
        <v>5</v>
      </c>
      <c r="B13" s="130" t="s">
        <v>20</v>
      </c>
      <c r="C13" s="111" t="s">
        <v>14</v>
      </c>
      <c r="D13" s="112"/>
      <c r="E13" s="113"/>
      <c r="F13" s="141" t="s">
        <v>21</v>
      </c>
      <c r="G13" s="142"/>
      <c r="H13" s="114" t="s">
        <v>0</v>
      </c>
      <c r="I13" s="115"/>
      <c r="J13" s="114" t="s">
        <v>2</v>
      </c>
      <c r="K13" s="115"/>
      <c r="L13" s="114" t="s">
        <v>1</v>
      </c>
      <c r="M13" s="154"/>
      <c r="N13" s="121" t="s">
        <v>9</v>
      </c>
      <c r="O13" s="122"/>
      <c r="P13" s="123"/>
      <c r="Q13" s="167" t="s">
        <v>12</v>
      </c>
      <c r="R13" s="162" t="s">
        <v>64</v>
      </c>
      <c r="S13" s="138" t="s">
        <v>34</v>
      </c>
      <c r="T13" s="111" t="s">
        <v>14</v>
      </c>
      <c r="U13" s="112"/>
      <c r="V13" s="113"/>
      <c r="W13" s="114" t="s">
        <v>1</v>
      </c>
      <c r="X13" s="115"/>
      <c r="Y13" s="121" t="s">
        <v>9</v>
      </c>
      <c r="Z13" s="122"/>
      <c r="AA13" s="123"/>
      <c r="AB13" s="118" t="s">
        <v>19</v>
      </c>
      <c r="AC13" s="147" t="s">
        <v>63</v>
      </c>
      <c r="AD13" s="124" t="s">
        <v>24</v>
      </c>
      <c r="AE13" s="111" t="s">
        <v>14</v>
      </c>
      <c r="AF13" s="112"/>
      <c r="AG13" s="113"/>
      <c r="AH13" s="114" t="s">
        <v>1</v>
      </c>
      <c r="AI13" s="115"/>
      <c r="AJ13" s="121" t="s">
        <v>9</v>
      </c>
      <c r="AK13" s="122"/>
      <c r="AL13" s="123"/>
      <c r="AM13" s="118" t="s">
        <v>19</v>
      </c>
      <c r="AN13" s="147" t="s">
        <v>62</v>
      </c>
      <c r="AO13" s="124" t="s">
        <v>24</v>
      </c>
    </row>
    <row r="14" spans="1:41" ht="24.75" customHeight="1" x14ac:dyDescent="0.25">
      <c r="A14" s="131"/>
      <c r="B14" s="131"/>
      <c r="C14" s="143" t="s">
        <v>10</v>
      </c>
      <c r="D14" s="132" t="s">
        <v>15</v>
      </c>
      <c r="E14" s="128" t="s">
        <v>6</v>
      </c>
      <c r="F14" s="143" t="s">
        <v>10</v>
      </c>
      <c r="G14" s="132" t="s">
        <v>15</v>
      </c>
      <c r="H14" s="152" t="s">
        <v>10</v>
      </c>
      <c r="I14" s="132" t="s">
        <v>15</v>
      </c>
      <c r="J14" s="152" t="s">
        <v>10</v>
      </c>
      <c r="K14" s="132" t="s">
        <v>15</v>
      </c>
      <c r="L14" s="152" t="s">
        <v>10</v>
      </c>
      <c r="M14" s="132" t="s">
        <v>15</v>
      </c>
      <c r="N14" s="152" t="s">
        <v>10</v>
      </c>
      <c r="O14" s="132" t="s">
        <v>15</v>
      </c>
      <c r="P14" s="128" t="s">
        <v>6</v>
      </c>
      <c r="Q14" s="168"/>
      <c r="R14" s="163"/>
      <c r="S14" s="139"/>
      <c r="T14" s="106" t="s">
        <v>18</v>
      </c>
      <c r="U14" s="108" t="s">
        <v>16</v>
      </c>
      <c r="V14" s="116" t="s">
        <v>17</v>
      </c>
      <c r="W14" s="106" t="s">
        <v>18</v>
      </c>
      <c r="X14" s="103" t="s">
        <v>16</v>
      </c>
      <c r="Y14" s="106" t="s">
        <v>18</v>
      </c>
      <c r="Z14" s="108" t="s">
        <v>16</v>
      </c>
      <c r="AA14" s="116" t="s">
        <v>17</v>
      </c>
      <c r="AB14" s="119"/>
      <c r="AC14" s="148"/>
      <c r="AD14" s="125"/>
      <c r="AE14" s="106" t="s">
        <v>18</v>
      </c>
      <c r="AF14" s="108" t="s">
        <v>16</v>
      </c>
      <c r="AG14" s="116" t="s">
        <v>17</v>
      </c>
      <c r="AH14" s="106" t="s">
        <v>18</v>
      </c>
      <c r="AI14" s="103" t="s">
        <v>16</v>
      </c>
      <c r="AJ14" s="106" t="s">
        <v>18</v>
      </c>
      <c r="AK14" s="108" t="s">
        <v>16</v>
      </c>
      <c r="AL14" s="116" t="s">
        <v>17</v>
      </c>
      <c r="AM14" s="119"/>
      <c r="AN14" s="148"/>
      <c r="AO14" s="125"/>
    </row>
    <row r="15" spans="1:41" ht="18.75" customHeight="1" x14ac:dyDescent="0.25">
      <c r="A15" s="131"/>
      <c r="B15" s="131"/>
      <c r="C15" s="144"/>
      <c r="D15" s="133"/>
      <c r="E15" s="129"/>
      <c r="F15" s="144"/>
      <c r="G15" s="133"/>
      <c r="H15" s="153"/>
      <c r="I15" s="133"/>
      <c r="J15" s="153"/>
      <c r="K15" s="133"/>
      <c r="L15" s="153"/>
      <c r="M15" s="133"/>
      <c r="N15" s="153"/>
      <c r="O15" s="133"/>
      <c r="P15" s="129"/>
      <c r="Q15" s="168"/>
      <c r="R15" s="163"/>
      <c r="S15" s="139"/>
      <c r="T15" s="107"/>
      <c r="U15" s="109"/>
      <c r="V15" s="117"/>
      <c r="W15" s="107"/>
      <c r="X15" s="104"/>
      <c r="Y15" s="107"/>
      <c r="Z15" s="109"/>
      <c r="AA15" s="117"/>
      <c r="AB15" s="119"/>
      <c r="AC15" s="148"/>
      <c r="AD15" s="125"/>
      <c r="AE15" s="107"/>
      <c r="AF15" s="109"/>
      <c r="AG15" s="117"/>
      <c r="AH15" s="107"/>
      <c r="AI15" s="104"/>
      <c r="AJ15" s="107"/>
      <c r="AK15" s="109"/>
      <c r="AL15" s="117"/>
      <c r="AM15" s="119"/>
      <c r="AN15" s="148"/>
      <c r="AO15" s="125"/>
    </row>
    <row r="16" spans="1:41" ht="75" customHeight="1" x14ac:dyDescent="0.25">
      <c r="A16" s="131"/>
      <c r="B16" s="131"/>
      <c r="C16" s="145"/>
      <c r="D16" s="134"/>
      <c r="E16" s="129"/>
      <c r="F16" s="145"/>
      <c r="G16" s="134"/>
      <c r="H16" s="153"/>
      <c r="I16" s="134"/>
      <c r="J16" s="153"/>
      <c r="K16" s="134"/>
      <c r="L16" s="153"/>
      <c r="M16" s="134"/>
      <c r="N16" s="153"/>
      <c r="O16" s="134"/>
      <c r="P16" s="129"/>
      <c r="Q16" s="169"/>
      <c r="R16" s="164"/>
      <c r="S16" s="140"/>
      <c r="T16" s="107"/>
      <c r="U16" s="110"/>
      <c r="V16" s="117"/>
      <c r="W16" s="107"/>
      <c r="X16" s="105"/>
      <c r="Y16" s="107"/>
      <c r="Z16" s="110"/>
      <c r="AA16" s="117"/>
      <c r="AB16" s="120"/>
      <c r="AC16" s="149"/>
      <c r="AD16" s="126"/>
      <c r="AE16" s="107"/>
      <c r="AF16" s="110"/>
      <c r="AG16" s="117"/>
      <c r="AH16" s="107"/>
      <c r="AI16" s="105"/>
      <c r="AJ16" s="107"/>
      <c r="AK16" s="110"/>
      <c r="AL16" s="117"/>
      <c r="AM16" s="120"/>
      <c r="AN16" s="149"/>
      <c r="AO16" s="126"/>
    </row>
    <row r="17" spans="1:41" s="87" customFormat="1" ht="25.5" customHeight="1" thickBot="1" x14ac:dyDescent="0.25">
      <c r="A17" s="65"/>
      <c r="B17" s="57" t="s">
        <v>3</v>
      </c>
      <c r="C17" s="58" t="s">
        <v>25</v>
      </c>
      <c r="D17" s="59" t="s">
        <v>32</v>
      </c>
      <c r="E17" s="60" t="s">
        <v>33</v>
      </c>
      <c r="F17" s="66">
        <v>2021</v>
      </c>
      <c r="G17" s="67">
        <v>2021</v>
      </c>
      <c r="H17" s="61">
        <v>2021</v>
      </c>
      <c r="I17" s="63">
        <v>2021</v>
      </c>
      <c r="J17" s="61">
        <v>2021</v>
      </c>
      <c r="K17" s="63">
        <v>2021</v>
      </c>
      <c r="L17" s="61" t="s">
        <v>35</v>
      </c>
      <c r="M17" s="62" t="s">
        <v>22</v>
      </c>
      <c r="N17" s="61" t="s">
        <v>36</v>
      </c>
      <c r="O17" s="89" t="s">
        <v>37</v>
      </c>
      <c r="P17" s="63" t="s">
        <v>38</v>
      </c>
      <c r="Q17" s="64" t="s">
        <v>39</v>
      </c>
      <c r="R17" s="64" t="s">
        <v>40</v>
      </c>
      <c r="S17" s="68" t="s">
        <v>41</v>
      </c>
      <c r="T17" s="69" t="s">
        <v>42</v>
      </c>
      <c r="U17" s="70" t="s">
        <v>43</v>
      </c>
      <c r="V17" s="71" t="s">
        <v>44</v>
      </c>
      <c r="W17" s="72" t="s">
        <v>26</v>
      </c>
      <c r="X17" s="73" t="s">
        <v>27</v>
      </c>
      <c r="Y17" s="74" t="s">
        <v>45</v>
      </c>
      <c r="Z17" s="75" t="s">
        <v>46</v>
      </c>
      <c r="AA17" s="76" t="s">
        <v>47</v>
      </c>
      <c r="AB17" s="77" t="s">
        <v>48</v>
      </c>
      <c r="AC17" s="77" t="s">
        <v>49</v>
      </c>
      <c r="AD17" s="78" t="s">
        <v>50</v>
      </c>
      <c r="AE17" s="79" t="s">
        <v>51</v>
      </c>
      <c r="AF17" s="80" t="s">
        <v>52</v>
      </c>
      <c r="AG17" s="81" t="s">
        <v>53</v>
      </c>
      <c r="AH17" s="82" t="s">
        <v>54</v>
      </c>
      <c r="AI17" s="81" t="s">
        <v>55</v>
      </c>
      <c r="AJ17" s="82" t="s">
        <v>56</v>
      </c>
      <c r="AK17" s="83" t="s">
        <v>57</v>
      </c>
      <c r="AL17" s="81" t="s">
        <v>58</v>
      </c>
      <c r="AM17" s="84" t="s">
        <v>59</v>
      </c>
      <c r="AN17" s="85" t="s">
        <v>60</v>
      </c>
      <c r="AO17" s="86" t="s">
        <v>61</v>
      </c>
    </row>
    <row r="18" spans="1:41" ht="12.75" customHeight="1" thickBot="1" x14ac:dyDescent="0.3">
      <c r="A18" s="24">
        <v>1</v>
      </c>
      <c r="B18" s="17">
        <f>A18+1</f>
        <v>2</v>
      </c>
      <c r="C18" s="14">
        <f>B18+1</f>
        <v>3</v>
      </c>
      <c r="D18" s="15">
        <f>C18+1</f>
        <v>4</v>
      </c>
      <c r="E18" s="17">
        <f>D18+1</f>
        <v>5</v>
      </c>
      <c r="F18" s="14">
        <f t="shared" ref="F18:R18" si="0">E18+1</f>
        <v>6</v>
      </c>
      <c r="G18" s="17">
        <f t="shared" si="0"/>
        <v>7</v>
      </c>
      <c r="H18" s="27">
        <f>G18+1</f>
        <v>8</v>
      </c>
      <c r="I18" s="29">
        <f>H18+1</f>
        <v>9</v>
      </c>
      <c r="J18" s="14">
        <f>I18+1</f>
        <v>10</v>
      </c>
      <c r="K18" s="16">
        <f t="shared" si="0"/>
        <v>11</v>
      </c>
      <c r="L18" s="32">
        <f t="shared" si="0"/>
        <v>12</v>
      </c>
      <c r="M18" s="29">
        <f t="shared" si="0"/>
        <v>13</v>
      </c>
      <c r="N18" s="14">
        <f>M18+1</f>
        <v>14</v>
      </c>
      <c r="O18" s="15">
        <f t="shared" si="0"/>
        <v>15</v>
      </c>
      <c r="P18" s="16">
        <f t="shared" si="0"/>
        <v>16</v>
      </c>
      <c r="Q18" s="23">
        <f t="shared" si="0"/>
        <v>17</v>
      </c>
      <c r="R18" s="28">
        <f t="shared" si="0"/>
        <v>18</v>
      </c>
      <c r="S18" s="31">
        <f>R18+1</f>
        <v>19</v>
      </c>
      <c r="T18" s="14">
        <f>S18+1</f>
        <v>20</v>
      </c>
      <c r="U18" s="15">
        <f>T18+1</f>
        <v>21</v>
      </c>
      <c r="V18" s="17">
        <f>U18+1</f>
        <v>22</v>
      </c>
      <c r="W18" s="27">
        <f>V18+1</f>
        <v>23</v>
      </c>
      <c r="X18" s="29">
        <f t="shared" ref="X18:AO18" si="1">W18+1</f>
        <v>24</v>
      </c>
      <c r="Y18" s="14">
        <f t="shared" si="1"/>
        <v>25</v>
      </c>
      <c r="Z18" s="15">
        <f t="shared" si="1"/>
        <v>26</v>
      </c>
      <c r="AA18" s="16">
        <f t="shared" si="1"/>
        <v>27</v>
      </c>
      <c r="AB18" s="28">
        <f t="shared" si="1"/>
        <v>28</v>
      </c>
      <c r="AC18" s="28">
        <f t="shared" si="1"/>
        <v>29</v>
      </c>
      <c r="AD18" s="21">
        <f t="shared" si="1"/>
        <v>30</v>
      </c>
      <c r="AE18" s="14">
        <f t="shared" si="1"/>
        <v>31</v>
      </c>
      <c r="AF18" s="15">
        <f t="shared" si="1"/>
        <v>32</v>
      </c>
      <c r="AG18" s="17">
        <f>AF18+1</f>
        <v>33</v>
      </c>
      <c r="AH18" s="27">
        <f t="shared" si="1"/>
        <v>34</v>
      </c>
      <c r="AI18" s="29">
        <f t="shared" si="1"/>
        <v>35</v>
      </c>
      <c r="AJ18" s="14">
        <f t="shared" si="1"/>
        <v>36</v>
      </c>
      <c r="AK18" s="15">
        <f t="shared" si="1"/>
        <v>37</v>
      </c>
      <c r="AL18" s="16">
        <f t="shared" si="1"/>
        <v>38</v>
      </c>
      <c r="AM18" s="18">
        <f t="shared" si="1"/>
        <v>39</v>
      </c>
      <c r="AN18" s="28">
        <f t="shared" si="1"/>
        <v>40</v>
      </c>
      <c r="AO18" s="21">
        <f t="shared" si="1"/>
        <v>41</v>
      </c>
    </row>
    <row r="19" spans="1:41" s="11" customFormat="1" ht="15" customHeight="1" x14ac:dyDescent="0.2">
      <c r="A19" s="9">
        <v>1</v>
      </c>
      <c r="B19" s="1" t="s">
        <v>11</v>
      </c>
      <c r="C19" s="10">
        <v>0</v>
      </c>
      <c r="D19" s="10">
        <v>0</v>
      </c>
      <c r="E19" s="19">
        <f>C19+D19</f>
        <v>0</v>
      </c>
      <c r="F19" s="10">
        <v>0</v>
      </c>
      <c r="G19" s="10">
        <v>0</v>
      </c>
      <c r="H19" s="10">
        <v>0</v>
      </c>
      <c r="I19" s="10">
        <v>0</v>
      </c>
      <c r="J19" s="19">
        <f>F19*$H$12</f>
        <v>0</v>
      </c>
      <c r="K19" s="19">
        <f>G19*$H$12</f>
        <v>0</v>
      </c>
      <c r="L19" s="19">
        <f>IF(H19&gt;J19,(H19),IF(H19&lt;=J19,(J19)))</f>
        <v>0</v>
      </c>
      <c r="M19" s="19">
        <f>IF(I19&gt;K19,(I19),IF(I19&lt;=K19,(K19)))</f>
        <v>0</v>
      </c>
      <c r="N19" s="19">
        <f>L19*C19/1000</f>
        <v>0</v>
      </c>
      <c r="O19" s="19">
        <f>M19*D19/1000</f>
        <v>0</v>
      </c>
      <c r="P19" s="19">
        <f>N19+O19</f>
        <v>0</v>
      </c>
      <c r="Q19" s="10">
        <v>358.3</v>
      </c>
      <c r="R19" s="10">
        <v>6.3</v>
      </c>
      <c r="S19" s="22">
        <f>R19+Q19</f>
        <v>364.6</v>
      </c>
      <c r="T19" s="10">
        <v>0</v>
      </c>
      <c r="U19" s="10">
        <v>0</v>
      </c>
      <c r="V19" s="19">
        <f>T19+U19</f>
        <v>0</v>
      </c>
      <c r="W19" s="19">
        <f>L19*$V$12</f>
        <v>0</v>
      </c>
      <c r="X19" s="19">
        <f>M19*$V$12</f>
        <v>0</v>
      </c>
      <c r="Y19" s="19">
        <f>W19*T19/1000</f>
        <v>0</v>
      </c>
      <c r="Z19" s="19">
        <f>X19*U19/1000</f>
        <v>0</v>
      </c>
      <c r="AA19" s="19">
        <f>Y19+Z19</f>
        <v>0</v>
      </c>
      <c r="AB19" s="10">
        <v>358.3</v>
      </c>
      <c r="AC19" s="10">
        <v>6.3</v>
      </c>
      <c r="AD19" s="22">
        <f>AC19+AB19</f>
        <v>364.6</v>
      </c>
      <c r="AE19" s="10">
        <v>0</v>
      </c>
      <c r="AF19" s="10">
        <v>0</v>
      </c>
      <c r="AG19" s="19">
        <f>AE19+AF19</f>
        <v>0</v>
      </c>
      <c r="AH19" s="19">
        <f>W19*$AG$12</f>
        <v>0</v>
      </c>
      <c r="AI19" s="19">
        <f>X19*$AG$12</f>
        <v>0</v>
      </c>
      <c r="AJ19" s="19">
        <f>AH19*AE19/1000</f>
        <v>0</v>
      </c>
      <c r="AK19" s="19">
        <f>AI19*AF19/1000</f>
        <v>0</v>
      </c>
      <c r="AL19" s="19">
        <f>AJ19+AK19</f>
        <v>0</v>
      </c>
      <c r="AM19" s="10">
        <v>358.3</v>
      </c>
      <c r="AN19" s="10">
        <v>6.3</v>
      </c>
      <c r="AO19" s="22">
        <f>AM19+AN19</f>
        <v>364.6</v>
      </c>
    </row>
    <row r="20" spans="1:41" s="52" customFormat="1" ht="18.75" customHeight="1" x14ac:dyDescent="0.25">
      <c r="A20" s="50"/>
      <c r="B20" s="48" t="s">
        <v>7</v>
      </c>
      <c r="C20" s="49">
        <f>SUM(C19:C19)</f>
        <v>0</v>
      </c>
      <c r="D20" s="49">
        <f>SUM(D19:D19)</f>
        <v>0</v>
      </c>
      <c r="E20" s="49">
        <f>SUM(E19:E19)</f>
        <v>0</v>
      </c>
      <c r="F20" s="44">
        <v>0</v>
      </c>
      <c r="G20" s="44">
        <v>0</v>
      </c>
      <c r="H20" s="49">
        <v>0</v>
      </c>
      <c r="I20" s="49">
        <v>0</v>
      </c>
      <c r="J20" s="49">
        <v>0</v>
      </c>
      <c r="K20" s="49">
        <v>0</v>
      </c>
      <c r="L20" s="45">
        <v>0</v>
      </c>
      <c r="M20" s="45">
        <v>0</v>
      </c>
      <c r="N20" s="49">
        <f>SUM(N19:N19)</f>
        <v>0</v>
      </c>
      <c r="O20" s="49">
        <f>SUM(O19:O19)</f>
        <v>0</v>
      </c>
      <c r="P20" s="49">
        <f>SUM(P19:P19)</f>
        <v>0</v>
      </c>
      <c r="Q20" s="49">
        <v>358.3</v>
      </c>
      <c r="R20" s="49">
        <v>6.3</v>
      </c>
      <c r="S20" s="49">
        <f>R20+Q20</f>
        <v>364.6</v>
      </c>
      <c r="T20" s="47">
        <f>SUM(T19:T19)</f>
        <v>0</v>
      </c>
      <c r="U20" s="47">
        <f>SUM(U19:U19)</f>
        <v>0</v>
      </c>
      <c r="V20" s="47">
        <f>SUM(V592:V610)</f>
        <v>0</v>
      </c>
      <c r="W20" s="46">
        <v>0</v>
      </c>
      <c r="X20" s="46">
        <v>0</v>
      </c>
      <c r="Y20" s="47">
        <f>SUM(Y19:Y19)</f>
        <v>0</v>
      </c>
      <c r="Z20" s="47">
        <f>SUM(Z19:Z19)</f>
        <v>0</v>
      </c>
      <c r="AA20" s="47">
        <f>SUM(AA19:AA19)</f>
        <v>0</v>
      </c>
      <c r="AB20" s="47">
        <v>358.3</v>
      </c>
      <c r="AC20" s="47">
        <v>6.3</v>
      </c>
      <c r="AD20" s="47">
        <f>AC20+AB20</f>
        <v>364.6</v>
      </c>
      <c r="AE20" s="51">
        <f>SUM(AE19:AE19)</f>
        <v>0</v>
      </c>
      <c r="AF20" s="51">
        <f>SUM(AF19:AF19)</f>
        <v>0</v>
      </c>
      <c r="AG20" s="51">
        <f>SUM(AG19:AG19)</f>
        <v>0</v>
      </c>
      <c r="AH20" s="53">
        <v>0</v>
      </c>
      <c r="AI20" s="53">
        <v>0</v>
      </c>
      <c r="AJ20" s="51">
        <f>SUM(AJ19:AJ19)</f>
        <v>0</v>
      </c>
      <c r="AK20" s="51">
        <f>SUM(AK19:AK19)</f>
        <v>0</v>
      </c>
      <c r="AL20" s="51">
        <f>SUM(AL19:AL19)</f>
        <v>0</v>
      </c>
      <c r="AM20" s="51">
        <v>358.3</v>
      </c>
      <c r="AN20" s="51">
        <v>6.3</v>
      </c>
      <c r="AO20" s="51">
        <f>AN20+AM20</f>
        <v>364.6</v>
      </c>
    </row>
    <row r="21" spans="1:41" s="12" customFormat="1" ht="8.25" customHeight="1" x14ac:dyDescent="0.2">
      <c r="A21" s="127"/>
      <c r="B21" s="127"/>
      <c r="H21" s="33"/>
      <c r="I21" s="33"/>
      <c r="J21" s="25"/>
      <c r="K21" s="25"/>
      <c r="L21" s="25"/>
      <c r="M21" s="25"/>
      <c r="N21" s="160"/>
      <c r="O21" s="161"/>
      <c r="P21" s="161"/>
      <c r="T21" s="150"/>
      <c r="U21" s="151"/>
      <c r="V21" s="151"/>
      <c r="W21" s="41"/>
      <c r="X21" s="42"/>
      <c r="Y21" s="33"/>
      <c r="Z21" s="26"/>
      <c r="AA21" s="26"/>
      <c r="AE21" s="150"/>
      <c r="AF21" s="151"/>
      <c r="AG21" s="151"/>
      <c r="AH21" s="158"/>
      <c r="AI21" s="159"/>
      <c r="AJ21" s="43"/>
      <c r="AK21" s="26"/>
      <c r="AL21" s="26"/>
    </row>
    <row r="23" spans="1:41" x14ac:dyDescent="0.25">
      <c r="D23" s="146" t="s">
        <v>23</v>
      </c>
      <c r="E23" s="146"/>
      <c r="F23" s="146"/>
      <c r="G23" s="146"/>
      <c r="H23" s="146"/>
      <c r="I23" s="146"/>
      <c r="J23" s="146"/>
      <c r="K23" s="146"/>
      <c r="L23" s="146"/>
      <c r="M23" s="146"/>
      <c r="N23" s="146"/>
    </row>
  </sheetData>
  <sheetProtection formatCells="0" formatColumns="0" formatRows="0" insertRows="0" deleteRows="0" sort="0" autoFilter="0" pivotTables="0"/>
  <mergeCells count="73">
    <mergeCell ref="L1:T5"/>
    <mergeCell ref="AE12:AF12"/>
    <mergeCell ref="AN13:AN16"/>
    <mergeCell ref="AE21:AG21"/>
    <mergeCell ref="AH21:AI21"/>
    <mergeCell ref="AG14:AG16"/>
    <mergeCell ref="T12:U12"/>
    <mergeCell ref="V14:V16"/>
    <mergeCell ref="N21:P21"/>
    <mergeCell ref="N13:P13"/>
    <mergeCell ref="C8:R8"/>
    <mergeCell ref="R13:R16"/>
    <mergeCell ref="C14:C16"/>
    <mergeCell ref="C11:D11"/>
    <mergeCell ref="C10:S10"/>
    <mergeCell ref="Q13:Q16"/>
    <mergeCell ref="D23:N23"/>
    <mergeCell ref="AC13:AC16"/>
    <mergeCell ref="AD13:AD16"/>
    <mergeCell ref="AE13:AG13"/>
    <mergeCell ref="Z14:Z16"/>
    <mergeCell ref="Y14:Y16"/>
    <mergeCell ref="AE14:AE16"/>
    <mergeCell ref="T21:V21"/>
    <mergeCell ref="J14:J16"/>
    <mergeCell ref="K14:K16"/>
    <mergeCell ref="L14:L16"/>
    <mergeCell ref="N14:N16"/>
    <mergeCell ref="H13:I13"/>
    <mergeCell ref="H14:H16"/>
    <mergeCell ref="I14:I16"/>
    <mergeCell ref="L13:M13"/>
    <mergeCell ref="A9:S9"/>
    <mergeCell ref="O14:O16"/>
    <mergeCell ref="E12:G12"/>
    <mergeCell ref="P14:P16"/>
    <mergeCell ref="S13:S16"/>
    <mergeCell ref="F13:G13"/>
    <mergeCell ref="M14:M16"/>
    <mergeCell ref="F14:F16"/>
    <mergeCell ref="G14:G16"/>
    <mergeCell ref="J13:K13"/>
    <mergeCell ref="A21:B21"/>
    <mergeCell ref="E14:E16"/>
    <mergeCell ref="A13:A16"/>
    <mergeCell ref="B13:B16"/>
    <mergeCell ref="C13:E13"/>
    <mergeCell ref="D14:D16"/>
    <mergeCell ref="AO13:AO16"/>
    <mergeCell ref="AK14:AK16"/>
    <mergeCell ref="AL14:AL16"/>
    <mergeCell ref="AM13:AM16"/>
    <mergeCell ref="AJ13:AL13"/>
    <mergeCell ref="AJ14:AJ16"/>
    <mergeCell ref="AI14:AI16"/>
    <mergeCell ref="AH14:AH16"/>
    <mergeCell ref="AF14:AF16"/>
    <mergeCell ref="T13:V13"/>
    <mergeCell ref="T14:T16"/>
    <mergeCell ref="U14:U16"/>
    <mergeCell ref="W13:X13"/>
    <mergeCell ref="X14:X16"/>
    <mergeCell ref="W14:W16"/>
    <mergeCell ref="AA14:AA16"/>
    <mergeCell ref="AB13:AB16"/>
    <mergeCell ref="Y13:AA13"/>
    <mergeCell ref="AH13:AI13"/>
    <mergeCell ref="T8:AD8"/>
    <mergeCell ref="AE8:AO8"/>
    <mergeCell ref="AE10:AO10"/>
    <mergeCell ref="AE11:AO11"/>
    <mergeCell ref="T10:AD10"/>
    <mergeCell ref="T11:AD11"/>
  </mergeCells>
  <phoneticPr fontId="14" type="noConversion"/>
  <dataValidations count="1">
    <dataValidation type="list" allowBlank="1" showInputMessage="1" showErrorMessage="1" sqref="B19" xr:uid="{00000000-0002-0000-0100-000000000000}">
      <formula1>МО</formula1>
    </dataValidation>
  </dataValidations>
  <printOptions horizontalCentered="1"/>
  <pageMargins left="0.19685039370078741" right="0.15748031496062992" top="0.31496062992125984" bottom="0.35433070866141736" header="0.19685039370078741" footer="0.19685039370078741"/>
  <pageSetup paperSize="9" scale="70" orientation="landscape" r:id="rId1"/>
  <headerFooter alignWithMargins="0">
    <oddFooter>&amp;R&amp;"Times New Roman,полужирный курсив"&amp;8&amp;P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Аренда_имущества</vt:lpstr>
      <vt:lpstr>Аренда_имущества!Заголовки_для_печати</vt:lpstr>
    </vt:vector>
  </TitlesOfParts>
  <Company>КУГИ Ростовской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Лысенко Л.Д.</dc:creator>
  <cp:lastModifiedBy>Финансы</cp:lastModifiedBy>
  <cp:lastPrinted>2015-05-15T10:01:22Z</cp:lastPrinted>
  <dcterms:created xsi:type="dcterms:W3CDTF">2005-03-09T12:53:10Z</dcterms:created>
  <dcterms:modified xsi:type="dcterms:W3CDTF">2020-11-06T11:42:43Z</dcterms:modified>
</cp:coreProperties>
</file>