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Финансы\Desktop\бюджет 2019-2021\2019-2021 и\Пояснительная записка к проекту бюджета на 2019-2021 г\"/>
    </mc:Choice>
  </mc:AlternateContent>
  <xr:revisionPtr revIDLastSave="0" documentId="13_ncr:1_{1FE5E413-2418-481D-A34C-FA94782EDE22}" xr6:coauthVersionLast="38" xr6:coauthVersionMax="38" xr10:uidLastSave="{00000000-0000-0000-0000-000000000000}"/>
  <bookViews>
    <workbookView xWindow="3270" yWindow="225" windowWidth="8175" windowHeight="5790" tabRatio="519" xr2:uid="{00000000-000D-0000-FFFF-FFFF00000000}"/>
  </bookViews>
  <sheets>
    <sheet name="Аренда_имущества" sheetId="6" r:id="rId1"/>
  </sheets>
  <externalReferences>
    <externalReference r:id="rId2"/>
  </externalReferences>
  <definedNames>
    <definedName name="_xlnm._FilterDatabase" localSheetId="0" hidden="1">Аренда_имущества!$A$18:$S$38</definedName>
    <definedName name="Sар.бюдж.">'[1]спав-к ставки '!$F$3:$F$7</definedName>
    <definedName name="Sар.бюдж.ш.">'[1]спав-к ставки '!$F$8:$F$10</definedName>
    <definedName name="Sар.отд.">'[1]спав-к ставки '!$C$3:$C$7</definedName>
    <definedName name="Sар.отд.ш.">'[1]спав-к ставки '!$C$8:$C$10</definedName>
    <definedName name="Sар.подв.">'[1]спав-к ставки '!$E$3:$E$7</definedName>
    <definedName name="Sар.подв.ш.">'[1]спав-к ставки '!$E$8:$E$10</definedName>
    <definedName name="Sар.цок.">'[1]спав-к ставки '!$D$3:$D$7</definedName>
    <definedName name="Sар.цок.ш.">'[1]спав-к ставки '!$D$8:$D$10</definedName>
    <definedName name="Абаз.">#REF!</definedName>
    <definedName name="_xlnm.Print_Titles" localSheetId="0">Аренда_имущества!$A:$B</definedName>
    <definedName name="МО">#REF!</definedName>
    <definedName name="НЖ">#REF!</definedName>
  </definedNames>
  <calcPr calcId="181029" fullPrecision="0"/>
</workbook>
</file>

<file path=xl/calcChain.xml><?xml version="1.0" encoding="utf-8"?>
<calcChain xmlns="http://schemas.openxmlformats.org/spreadsheetml/2006/main">
  <c r="B18" i="6" l="1"/>
  <c r="K37" i="6"/>
  <c r="J37" i="6"/>
  <c r="L37" i="6" s="1"/>
  <c r="K36" i="6"/>
  <c r="J36" i="6"/>
  <c r="K35" i="6"/>
  <c r="J35" i="6"/>
  <c r="K34" i="6"/>
  <c r="M34" i="6" s="1"/>
  <c r="X34" i="6" s="1"/>
  <c r="AI34" i="6" s="1"/>
  <c r="J34" i="6"/>
  <c r="K33" i="6"/>
  <c r="M33" i="6" s="1"/>
  <c r="J33" i="6"/>
  <c r="L33" i="6" s="1"/>
  <c r="W33" i="6" s="1"/>
  <c r="AH33" i="6" s="1"/>
  <c r="K32" i="6"/>
  <c r="M32" i="6" s="1"/>
  <c r="X32" i="6" s="1"/>
  <c r="AI32" i="6" s="1"/>
  <c r="J32" i="6"/>
  <c r="K31" i="6"/>
  <c r="J31" i="6"/>
  <c r="K30" i="6"/>
  <c r="M30" i="6" s="1"/>
  <c r="X30" i="6" s="1"/>
  <c r="AI30" i="6" s="1"/>
  <c r="J30" i="6"/>
  <c r="K29" i="6"/>
  <c r="J29" i="6"/>
  <c r="K28" i="6"/>
  <c r="M28" i="6" s="1"/>
  <c r="X28" i="6" s="1"/>
  <c r="AI28" i="6" s="1"/>
  <c r="J28" i="6"/>
  <c r="K27" i="6"/>
  <c r="J27" i="6"/>
  <c r="L27" i="6" s="1"/>
  <c r="K26" i="6"/>
  <c r="M26" i="6" s="1"/>
  <c r="X26" i="6" s="1"/>
  <c r="AI26" i="6" s="1"/>
  <c r="J26" i="6"/>
  <c r="K25" i="6"/>
  <c r="J25" i="6"/>
  <c r="K24" i="6"/>
  <c r="M24" i="6" s="1"/>
  <c r="X24" i="6" s="1"/>
  <c r="AI24" i="6" s="1"/>
  <c r="J24" i="6"/>
  <c r="K23" i="6"/>
  <c r="M23" i="6" s="1"/>
  <c r="J23" i="6"/>
  <c r="L23" i="6" s="1"/>
  <c r="K22" i="6"/>
  <c r="M22" i="6" s="1"/>
  <c r="X22" i="6" s="1"/>
  <c r="AI22" i="6" s="1"/>
  <c r="J22" i="6"/>
  <c r="K21" i="6"/>
  <c r="J21" i="6"/>
  <c r="L21" i="6" s="1"/>
  <c r="K20" i="6"/>
  <c r="M20" i="6" s="1"/>
  <c r="X20" i="6" s="1"/>
  <c r="AI20" i="6" s="1"/>
  <c r="J20" i="6"/>
  <c r="K19" i="6"/>
  <c r="J19" i="6"/>
  <c r="L19" i="6" s="1"/>
  <c r="W19" i="6" s="1"/>
  <c r="AH19" i="6" s="1"/>
  <c r="M36" i="6"/>
  <c r="X36" i="6" s="1"/>
  <c r="AI36" i="6" s="1"/>
  <c r="L36" i="6"/>
  <c r="W36" i="6" s="1"/>
  <c r="AH36" i="6" s="1"/>
  <c r="L32" i="6"/>
  <c r="W32" i="6" s="1"/>
  <c r="AH32" i="6" s="1"/>
  <c r="L28" i="6"/>
  <c r="W28" i="6" s="1"/>
  <c r="AH28" i="6" s="1"/>
  <c r="L24" i="6"/>
  <c r="W24" i="6" s="1"/>
  <c r="AH24" i="6" s="1"/>
  <c r="L20" i="6"/>
  <c r="W20" i="6" s="1"/>
  <c r="AH20" i="6" s="1"/>
  <c r="M37" i="6"/>
  <c r="X37" i="6" s="1"/>
  <c r="AI37" i="6" s="1"/>
  <c r="M35" i="6"/>
  <c r="X35" i="6" s="1"/>
  <c r="AI35" i="6" s="1"/>
  <c r="L35" i="6"/>
  <c r="W35" i="6" s="1"/>
  <c r="AH35" i="6" s="1"/>
  <c r="L34" i="6"/>
  <c r="W34" i="6" s="1"/>
  <c r="AH34" i="6" s="1"/>
  <c r="M31" i="6"/>
  <c r="X31" i="6" s="1"/>
  <c r="AI31" i="6" s="1"/>
  <c r="L31" i="6"/>
  <c r="W31" i="6" s="1"/>
  <c r="AH31" i="6" s="1"/>
  <c r="L30" i="6"/>
  <c r="W30" i="6" s="1"/>
  <c r="AH30" i="6" s="1"/>
  <c r="M29" i="6"/>
  <c r="X29" i="6" s="1"/>
  <c r="AI29" i="6" s="1"/>
  <c r="L29" i="6"/>
  <c r="W29" i="6" s="1"/>
  <c r="AH29" i="6" s="1"/>
  <c r="M27" i="6"/>
  <c r="X27" i="6" s="1"/>
  <c r="AI27" i="6" s="1"/>
  <c r="L26" i="6"/>
  <c r="W26" i="6" s="1"/>
  <c r="AH26" i="6" s="1"/>
  <c r="M25" i="6"/>
  <c r="X25" i="6" s="1"/>
  <c r="AI25" i="6" s="1"/>
  <c r="L25" i="6"/>
  <c r="W25" i="6" s="1"/>
  <c r="AH25" i="6" s="1"/>
  <c r="L22" i="6"/>
  <c r="W22" i="6" s="1"/>
  <c r="AH22" i="6" s="1"/>
  <c r="M21" i="6"/>
  <c r="X21" i="6" s="1"/>
  <c r="AI21" i="6" s="1"/>
  <c r="M19" i="6"/>
  <c r="X19" i="6" s="1"/>
  <c r="AI19" i="6" s="1"/>
  <c r="V19" i="6"/>
  <c r="E19" i="6"/>
  <c r="A20" i="6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V38" i="6"/>
  <c r="V30" i="6"/>
  <c r="AG30" i="6"/>
  <c r="AG37" i="6"/>
  <c r="V37" i="6"/>
  <c r="E37" i="6"/>
  <c r="V29" i="6"/>
  <c r="AG29" i="6"/>
  <c r="AG36" i="6"/>
  <c r="V36" i="6"/>
  <c r="E36" i="6"/>
  <c r="V28" i="6"/>
  <c r="AG28" i="6"/>
  <c r="AG35" i="6"/>
  <c r="V35" i="6"/>
  <c r="E35" i="6"/>
  <c r="V27" i="6"/>
  <c r="AG27" i="6"/>
  <c r="AG34" i="6"/>
  <c r="V34" i="6"/>
  <c r="E34" i="6"/>
  <c r="V26" i="6"/>
  <c r="AG26" i="6"/>
  <c r="AG33" i="6"/>
  <c r="V33" i="6"/>
  <c r="E33" i="6"/>
  <c r="V25" i="6"/>
  <c r="AG25" i="6"/>
  <c r="AG32" i="6"/>
  <c r="V32" i="6"/>
  <c r="E32" i="6"/>
  <c r="V24" i="6"/>
  <c r="AG24" i="6"/>
  <c r="AG31" i="6"/>
  <c r="V31" i="6"/>
  <c r="E31" i="6"/>
  <c r="V23" i="6"/>
  <c r="AG23" i="6"/>
  <c r="E30" i="6"/>
  <c r="V22" i="6"/>
  <c r="AG22" i="6"/>
  <c r="E29" i="6"/>
  <c r="V21" i="6"/>
  <c r="AG21" i="6"/>
  <c r="E28" i="6"/>
  <c r="V20" i="6"/>
  <c r="AG20" i="6"/>
  <c r="E27" i="6"/>
  <c r="E26" i="6"/>
  <c r="E25" i="6"/>
  <c r="E24" i="6"/>
  <c r="E23" i="6"/>
  <c r="E22" i="6"/>
  <c r="E21" i="6"/>
  <c r="E20" i="6"/>
  <c r="AG19" i="6"/>
  <c r="AG38" i="6" s="1"/>
  <c r="C18" i="6"/>
  <c r="D18" i="6" s="1"/>
  <c r="E18" i="6" s="1"/>
  <c r="F18" i="6" s="1"/>
  <c r="G18" i="6" s="1"/>
  <c r="H18" i="6" s="1"/>
  <c r="I18" i="6" s="1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AA18" i="6" s="1"/>
  <c r="AB18" i="6" s="1"/>
  <c r="AC18" i="6" s="1"/>
  <c r="AD18" i="6" s="1"/>
  <c r="AE18" i="6" s="1"/>
  <c r="AF18" i="6" s="1"/>
  <c r="AG18" i="6" s="1"/>
  <c r="AH18" i="6" s="1"/>
  <c r="AI18" i="6" s="1"/>
  <c r="AJ18" i="6" s="1"/>
  <c r="AK18" i="6" s="1"/>
  <c r="AL18" i="6" s="1"/>
  <c r="AM18" i="6" s="1"/>
  <c r="AN18" i="6" s="1"/>
  <c r="AO18" i="6" s="1"/>
  <c r="AO12" i="6"/>
  <c r="AD12" i="6"/>
  <c r="C10" i="6"/>
  <c r="AE10" i="6" s="1"/>
  <c r="AF38" i="6"/>
  <c r="AE38" i="6"/>
  <c r="U38" i="6"/>
  <c r="T38" i="6"/>
  <c r="D38" i="6"/>
  <c r="C38" i="6"/>
  <c r="AN38" i="6"/>
  <c r="AM38" i="6"/>
  <c r="AC38" i="6"/>
  <c r="AB38" i="6"/>
  <c r="R38" i="6"/>
  <c r="Q38" i="6"/>
  <c r="N35" i="6"/>
  <c r="N31" i="6"/>
  <c r="N22" i="6"/>
  <c r="O29" i="6"/>
  <c r="O25" i="6"/>
  <c r="O35" i="6"/>
  <c r="N26" i="6" l="1"/>
  <c r="N30" i="6"/>
  <c r="W21" i="6"/>
  <c r="AH21" i="6" s="1"/>
  <c r="N21" i="6"/>
  <c r="W23" i="6"/>
  <c r="AH23" i="6" s="1"/>
  <c r="AJ23" i="6" s="1"/>
  <c r="N23" i="6"/>
  <c r="W27" i="6"/>
  <c r="AH27" i="6" s="1"/>
  <c r="N27" i="6"/>
  <c r="P27" i="6" s="1"/>
  <c r="S27" i="6" s="1"/>
  <c r="W37" i="6"/>
  <c r="AH37" i="6" s="1"/>
  <c r="AJ37" i="6" s="1"/>
  <c r="N37" i="6"/>
  <c r="X23" i="6"/>
  <c r="AI23" i="6" s="1"/>
  <c r="O23" i="6"/>
  <c r="X33" i="6"/>
  <c r="AI33" i="6" s="1"/>
  <c r="AK33" i="6" s="1"/>
  <c r="O33" i="6"/>
  <c r="O21" i="6"/>
  <c r="N34" i="6"/>
  <c r="O37" i="6"/>
  <c r="O31" i="6"/>
  <c r="P31" i="6" s="1"/>
  <c r="S31" i="6" s="1"/>
  <c r="O27" i="6"/>
  <c r="N29" i="6"/>
  <c r="P29" i="6" s="1"/>
  <c r="S29" i="6" s="1"/>
  <c r="T10" i="6"/>
  <c r="E38" i="6"/>
  <c r="N25" i="6"/>
  <c r="P25" i="6" s="1"/>
  <c r="S25" i="6" s="1"/>
  <c r="O19" i="6"/>
  <c r="P35" i="6"/>
  <c r="S35" i="6" s="1"/>
  <c r="O22" i="6"/>
  <c r="P22" i="6" s="1"/>
  <c r="S22" i="6" s="1"/>
  <c r="O26" i="6"/>
  <c r="O30" i="6"/>
  <c r="O34" i="6"/>
  <c r="N19" i="6"/>
  <c r="AJ21" i="6"/>
  <c r="Y21" i="6"/>
  <c r="AJ22" i="6"/>
  <c r="Y22" i="6"/>
  <c r="Z23" i="6"/>
  <c r="AK23" i="6"/>
  <c r="Z25" i="6"/>
  <c r="AK25" i="6"/>
  <c r="AJ27" i="6"/>
  <c r="Y27" i="6"/>
  <c r="AJ29" i="6"/>
  <c r="Y29" i="6"/>
  <c r="AJ30" i="6"/>
  <c r="Y30" i="6"/>
  <c r="Z31" i="6"/>
  <c r="AK31" i="6"/>
  <c r="AJ35" i="6"/>
  <c r="Y35" i="6"/>
  <c r="AJ19" i="6"/>
  <c r="Y19" i="6"/>
  <c r="N20" i="6"/>
  <c r="N24" i="6"/>
  <c r="N28" i="6"/>
  <c r="N32" i="6"/>
  <c r="N36" i="6"/>
  <c r="O24" i="6"/>
  <c r="Z26" i="6"/>
  <c r="AK26" i="6"/>
  <c r="O32" i="6"/>
  <c r="AK34" i="6"/>
  <c r="Z34" i="6"/>
  <c r="AK19" i="6"/>
  <c r="Z19" i="6"/>
  <c r="AK21" i="6"/>
  <c r="Z21" i="6"/>
  <c r="AJ25" i="6"/>
  <c r="Y25" i="6"/>
  <c r="AJ26" i="6"/>
  <c r="Y26" i="6"/>
  <c r="AK27" i="6"/>
  <c r="Z27" i="6"/>
  <c r="Z29" i="6"/>
  <c r="AK29" i="6"/>
  <c r="AJ31" i="6"/>
  <c r="Y31" i="6"/>
  <c r="AJ33" i="6"/>
  <c r="Y33" i="6"/>
  <c r="AJ34" i="6"/>
  <c r="Y34" i="6"/>
  <c r="Z35" i="6"/>
  <c r="AK35" i="6"/>
  <c r="Z37" i="6"/>
  <c r="AK37" i="6"/>
  <c r="O20" i="6"/>
  <c r="Z22" i="6"/>
  <c r="AK22" i="6"/>
  <c r="O28" i="6"/>
  <c r="Z30" i="6"/>
  <c r="AK30" i="6"/>
  <c r="O36" i="6"/>
  <c r="N33" i="6"/>
  <c r="P37" i="6" l="1"/>
  <c r="S37" i="6" s="1"/>
  <c r="P23" i="6"/>
  <c r="S23" i="6" s="1"/>
  <c r="AL23" i="6"/>
  <c r="AO23" i="6" s="1"/>
  <c r="AL34" i="6"/>
  <c r="AO34" i="6" s="1"/>
  <c r="P30" i="6"/>
  <c r="S30" i="6" s="1"/>
  <c r="P26" i="6"/>
  <c r="S26" i="6" s="1"/>
  <c r="AL26" i="6"/>
  <c r="AO26" i="6" s="1"/>
  <c r="AL33" i="6"/>
  <c r="AO33" i="6" s="1"/>
  <c r="P33" i="6"/>
  <c r="S33" i="6" s="1"/>
  <c r="AL31" i="6"/>
  <c r="AO31" i="6" s="1"/>
  <c r="AL25" i="6"/>
  <c r="AO25" i="6" s="1"/>
  <c r="Y37" i="6"/>
  <c r="AA37" i="6" s="1"/>
  <c r="AD37" i="6" s="1"/>
  <c r="Z33" i="6"/>
  <c r="AA33" i="6" s="1"/>
  <c r="AD33" i="6" s="1"/>
  <c r="Y23" i="6"/>
  <c r="AA23" i="6" s="1"/>
  <c r="AD23" i="6" s="1"/>
  <c r="P34" i="6"/>
  <c r="S34" i="6" s="1"/>
  <c r="P21" i="6"/>
  <c r="S21" i="6" s="1"/>
  <c r="P19" i="6"/>
  <c r="S19" i="6" s="1"/>
  <c r="AA34" i="6"/>
  <c r="AD34" i="6" s="1"/>
  <c r="AA31" i="6"/>
  <c r="AD31" i="6" s="1"/>
  <c r="AA26" i="6"/>
  <c r="AD26" i="6" s="1"/>
  <c r="AA25" i="6"/>
  <c r="AD25" i="6" s="1"/>
  <c r="Z36" i="6"/>
  <c r="AK36" i="6"/>
  <c r="AK28" i="6"/>
  <c r="Z28" i="6"/>
  <c r="AK20" i="6"/>
  <c r="Z20" i="6"/>
  <c r="Z32" i="6"/>
  <c r="AK32" i="6"/>
  <c r="AK24" i="6"/>
  <c r="Z24" i="6"/>
  <c r="AJ36" i="6"/>
  <c r="Y36" i="6"/>
  <c r="AJ32" i="6"/>
  <c r="Y32" i="6"/>
  <c r="AJ28" i="6"/>
  <c r="AL28" i="6" s="1"/>
  <c r="AO28" i="6" s="1"/>
  <c r="Y28" i="6"/>
  <c r="AA28" i="6" s="1"/>
  <c r="AD28" i="6" s="1"/>
  <c r="AJ24" i="6"/>
  <c r="AL24" i="6" s="1"/>
  <c r="AO24" i="6" s="1"/>
  <c r="Y24" i="6"/>
  <c r="AA24" i="6" s="1"/>
  <c r="AD24" i="6" s="1"/>
  <c r="AJ20" i="6"/>
  <c r="Y20" i="6"/>
  <c r="AA20" i="6" s="1"/>
  <c r="AD20" i="6" s="1"/>
  <c r="AL19" i="6"/>
  <c r="AL37" i="6"/>
  <c r="AO37" i="6" s="1"/>
  <c r="AL35" i="6"/>
  <c r="AO35" i="6" s="1"/>
  <c r="AL30" i="6"/>
  <c r="AO30" i="6" s="1"/>
  <c r="AL29" i="6"/>
  <c r="AO29" i="6" s="1"/>
  <c r="AL27" i="6"/>
  <c r="AO27" i="6" s="1"/>
  <c r="AL22" i="6"/>
  <c r="AO22" i="6" s="1"/>
  <c r="AL21" i="6"/>
  <c r="AO21" i="6" s="1"/>
  <c r="P20" i="6"/>
  <c r="N38" i="6"/>
  <c r="L38" i="6" s="1"/>
  <c r="AA19" i="6"/>
  <c r="O38" i="6"/>
  <c r="M38" i="6" s="1"/>
  <c r="P36" i="6"/>
  <c r="S36" i="6" s="1"/>
  <c r="P32" i="6"/>
  <c r="S32" i="6" s="1"/>
  <c r="P28" i="6"/>
  <c r="S28" i="6" s="1"/>
  <c r="P24" i="6"/>
  <c r="S24" i="6" s="1"/>
  <c r="AA35" i="6"/>
  <c r="AD35" i="6" s="1"/>
  <c r="AA30" i="6"/>
  <c r="AD30" i="6" s="1"/>
  <c r="AA29" i="6"/>
  <c r="AD29" i="6" s="1"/>
  <c r="AA27" i="6"/>
  <c r="AD27" i="6" s="1"/>
  <c r="AA22" i="6"/>
  <c r="AD22" i="6" s="1"/>
  <c r="AA21" i="6"/>
  <c r="AD21" i="6" s="1"/>
  <c r="AL20" i="6" l="1"/>
  <c r="AO20" i="6" s="1"/>
  <c r="Y38" i="6"/>
  <c r="W38" i="6" s="1"/>
  <c r="Z38" i="6"/>
  <c r="X38" i="6" s="1"/>
  <c r="AK38" i="6"/>
  <c r="AI38" i="6" s="1"/>
  <c r="AL36" i="6"/>
  <c r="AO36" i="6" s="1"/>
  <c r="AJ38" i="6"/>
  <c r="AH38" i="6" s="1"/>
  <c r="AA32" i="6"/>
  <c r="AD32" i="6" s="1"/>
  <c r="AA36" i="6"/>
  <c r="AD36" i="6" s="1"/>
  <c r="AL32" i="6"/>
  <c r="AO32" i="6" s="1"/>
  <c r="S20" i="6"/>
  <c r="S38" i="6" s="1"/>
  <c r="P38" i="6"/>
  <c r="AO19" i="6"/>
  <c r="AD19" i="6"/>
  <c r="AD38" i="6" l="1"/>
  <c r="AO38" i="6"/>
  <c r="AA38" i="6"/>
  <c r="AL38" i="6"/>
</calcChain>
</file>

<file path=xl/sharedStrings.xml><?xml version="1.0" encoding="utf-8"?>
<sst xmlns="http://schemas.openxmlformats.org/spreadsheetml/2006/main" count="102" uniqueCount="64">
  <si>
    <t>Прогнозируемые муниципальным образованием средние значения рыночных ставок арендной платы,                                                      руб./год за 1 кв.м.</t>
  </si>
  <si>
    <t>Принятые для расчета доходов средние значения рыночных ставок арендной платы,                                                      руб./год за 1 кв.м.</t>
  </si>
  <si>
    <t>Планируемый объем погашения недоимки прошлых лет,                                                                тыс.руб.</t>
  </si>
  <si>
    <t>Прогнозируемые расчетные средние значения рыночных ставок арендной платы                                        (с учетом Jпц.),                                                                                                                                           руб./год за 1 кв.м.</t>
  </si>
  <si>
    <t>МО</t>
  </si>
  <si>
    <t>(наименование муниципального образования)</t>
  </si>
  <si>
    <t xml:space="preserve"> №   n/n</t>
  </si>
  <si>
    <t>Всего по объектам нежилого фонда</t>
  </si>
  <si>
    <t>Итого:</t>
  </si>
  <si>
    <t>по состоянию на:</t>
  </si>
  <si>
    <t>Доходы от сдачи в аренду объектов нежилого фонда (зданий, помещений), тыс. рублей</t>
  </si>
  <si>
    <t>По договорам аренды на общих основаниях</t>
  </si>
  <si>
    <t xml:space="preserve"> Истоминское сельское поселение</t>
  </si>
  <si>
    <t>Доходы от сдачи в аренду прочего недвижимого и движимого имущества, тыс. руб.</t>
  </si>
  <si>
    <t>Прогнозируемый Jпц =</t>
  </si>
  <si>
    <t>Прогноз общей площади, предоставляемой в аренду,                                                                       кв.м.</t>
  </si>
  <si>
    <t>По договорам аренды на льготных условиях</t>
  </si>
  <si>
    <t>По договорам аренды на льготных                      условиях</t>
  </si>
  <si>
    <t>Всего по объектам нежилого                           фонда</t>
  </si>
  <si>
    <t>По договорам аренды                         на общих                         основаниях</t>
  </si>
  <si>
    <t>Доходы                     от сдачи в аренду                        прочего недвижимого                 и движимого имущества,                          тыс. руб.</t>
  </si>
  <si>
    <r>
      <t xml:space="preserve">Наименование городских округов </t>
    </r>
    <r>
      <rPr>
        <b/>
        <sz val="10"/>
        <color indexed="10"/>
        <rFont val="Times New Roman"/>
        <family val="1"/>
        <charset val="204"/>
      </rPr>
      <t>Выбрать из Списка кнопка справа▼</t>
    </r>
  </si>
  <si>
    <t>ИТОГО ПРОГНОЗ ДОХОДОВ                                                                                                         на 2020 год,                                                                                                                                       тыс. рублей</t>
  </si>
  <si>
    <t xml:space="preserve">2020                    Сiнж.общ. </t>
  </si>
  <si>
    <t xml:space="preserve">2020                    Сiнж.льгот. </t>
  </si>
  <si>
    <t>2019                  Siнж.общ.</t>
  </si>
  <si>
    <t>2019                  Siнж.льгот.</t>
  </si>
  <si>
    <t>2019                           Siнж</t>
  </si>
  <si>
    <t>Средние значения ставок арендной платы на 01.04.2018,                                                                    руб./год за 1 кв.м..</t>
  </si>
  <si>
    <t xml:space="preserve">2019                     Сiнж.общ. </t>
  </si>
  <si>
    <t xml:space="preserve">2019                     Сiнж.льгот. </t>
  </si>
  <si>
    <t>2019       ННПiнж.общ.</t>
  </si>
  <si>
    <t>2019         НРПiнж.льгот.</t>
  </si>
  <si>
    <t>2019                  ННПiнж</t>
  </si>
  <si>
    <t>2019                      Опiар.</t>
  </si>
  <si>
    <t>2019                       Недiар</t>
  </si>
  <si>
    <t>2019                                  ННПi</t>
  </si>
  <si>
    <t>2020                 Siнж.общ.</t>
  </si>
  <si>
    <t>2020                     Siнж.льгот.</t>
  </si>
  <si>
    <t>2020                                  Siнж</t>
  </si>
  <si>
    <t>2020                                                                ННПiнж.общ.</t>
  </si>
  <si>
    <t>2020                                                                ННПiнж.льгот.</t>
  </si>
  <si>
    <t>2020                                                           ННПiнж</t>
  </si>
  <si>
    <t>2020                                                                Опiар.</t>
  </si>
  <si>
    <t>2020                                                      Недiар</t>
  </si>
  <si>
    <t>2020                                                  ННПi</t>
  </si>
  <si>
    <t>ИТОГО ПРОГНОЗ ДОХОДОВ                                                   на 2019 год,                                                                                            тыс. рублей</t>
  </si>
  <si>
    <r>
      <t>Расчет доходов от сдачи в аренду имущества, составляющего</t>
    </r>
    <r>
      <rPr>
        <b/>
        <u/>
        <sz val="14"/>
        <rFont val="Times New Roman"/>
        <family val="1"/>
        <charset val="204"/>
      </rPr>
      <t xml:space="preserve"> казну </t>
    </r>
    <r>
      <rPr>
        <b/>
        <sz val="14"/>
        <rFont val="Times New Roman"/>
        <family val="1"/>
        <charset val="204"/>
      </rPr>
      <t>городских округов, муниципальных районов, поселений (за исключением земельных участков) на 2019 год</t>
    </r>
  </si>
  <si>
    <r>
      <t xml:space="preserve">Расчет доходов от сдачи в аренду имущества, составляющего </t>
    </r>
    <r>
      <rPr>
        <b/>
        <u/>
        <sz val="14"/>
        <rFont val="Times New Roman"/>
        <family val="1"/>
        <charset val="204"/>
      </rPr>
      <t>казну</t>
    </r>
    <r>
      <rPr>
        <b/>
        <sz val="14"/>
        <rFont val="Times New Roman"/>
        <family val="1"/>
        <charset val="204"/>
      </rPr>
      <t xml:space="preserve"> городских округов, муниципальных районов, поселений (за исключением земельных участков) на 2020 год</t>
    </r>
  </si>
  <si>
    <r>
      <t>Расчет доходов от сдачи в аренду имущества, составляющего</t>
    </r>
    <r>
      <rPr>
        <b/>
        <u/>
        <sz val="14"/>
        <rFont val="Times New Roman"/>
        <family val="1"/>
        <charset val="204"/>
      </rPr>
      <t xml:space="preserve"> казну</t>
    </r>
    <r>
      <rPr>
        <b/>
        <sz val="14"/>
        <rFont val="Times New Roman"/>
        <family val="1"/>
        <charset val="204"/>
      </rPr>
      <t xml:space="preserve"> городских округов, муниципальных районов, поселений (за исключением земельных участков) на 2021 год</t>
    </r>
  </si>
  <si>
    <t>2021               Siнж.общ.</t>
  </si>
  <si>
    <t>2021                    Siнж.льгот.</t>
  </si>
  <si>
    <t>2021                           Siнж</t>
  </si>
  <si>
    <t xml:space="preserve">2021                    Сiнж.общ. </t>
  </si>
  <si>
    <t xml:space="preserve">2021                    Сiнж.льгот. </t>
  </si>
  <si>
    <t>2021                                                                 ННПiнж.общ.</t>
  </si>
  <si>
    <t>2021         ННпiнж.льгот.</t>
  </si>
  <si>
    <t>2021                                                              ННПiнж</t>
  </si>
  <si>
    <t>2021                                                      Опiар.</t>
  </si>
  <si>
    <t>2021                                                          Недiар</t>
  </si>
  <si>
    <t>2021                                                            ННПi</t>
  </si>
  <si>
    <t>ИТОГО ПРОГНОЗ ДОХОДОВ                                                                                                         на 2021 год,                                                                                                                                       тыс. рублей</t>
  </si>
  <si>
    <t>Приложение № 8 к пояснительной записке к проекту Решения Собрания депутатов Истоминского  сельского поселения
 «О  бюджетеИстоминского
сельского поселения Аксайского района на 2019 год и на плановый период 2020-2021 годов»</t>
  </si>
  <si>
    <t>Начальник сектора экономики и финансов                               Е.В.Шкуро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</si>
</sst>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#,##0.0"/>
    <numFmt numFmtId="167" formatCode="#,##0.000"/>
    <numFmt numFmtId="168" formatCode="#,##0.00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2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9"/>
      <color indexed="1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0"/>
      <color indexed="18"/>
      <name val="Arial Cyr"/>
      <charset val="204"/>
    </font>
    <font>
      <b/>
      <sz val="10"/>
      <color indexed="18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0">
    <xf numFmtId="0" fontId="0" fillId="0" borderId="0" xfId="0"/>
    <xf numFmtId="166" fontId="12" fillId="0" borderId="0" xfId="0" applyNumberFormat="1" applyFont="1" applyBorder="1" applyAlignment="1" applyProtection="1">
      <alignment vertical="top" wrapText="1"/>
      <protection locked="0"/>
    </xf>
    <xf numFmtId="0" fontId="6" fillId="0" borderId="0" xfId="1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6" fillId="0" borderId="0" xfId="1" applyFont="1" applyBorder="1" applyProtection="1"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1" applyNumberFormat="1" applyFont="1" applyBorder="1" applyAlignment="1" applyProtection="1">
      <alignment horizontal="center" vertical="center"/>
      <protection locked="0"/>
    </xf>
    <xf numFmtId="0" fontId="12" fillId="0" borderId="0" xfId="1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6" fillId="0" borderId="0" xfId="1" applyNumberFormat="1" applyFont="1" applyProtection="1"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166" fontId="21" fillId="0" borderId="0" xfId="1" applyNumberFormat="1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wrapText="1"/>
      <protection locked="0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left" vertical="center" wrapText="1"/>
      <protection locked="0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4" fontId="24" fillId="0" borderId="0" xfId="0" applyNumberFormat="1" applyFont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left"/>
    </xf>
    <xf numFmtId="165" fontId="11" fillId="0" borderId="0" xfId="0" applyNumberFormat="1" applyFont="1" applyBorder="1" applyAlignment="1" applyProtection="1">
      <alignment horizontal="left"/>
    </xf>
    <xf numFmtId="0" fontId="0" fillId="0" borderId="13" xfId="0" applyBorder="1" applyAlignment="1">
      <alignment horizontal="left"/>
    </xf>
    <xf numFmtId="16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alignment horizontal="left" vertical="center" wrapText="1"/>
    </xf>
    <xf numFmtId="166" fontId="24" fillId="2" borderId="14" xfId="0" applyNumberFormat="1" applyFont="1" applyFill="1" applyBorder="1" applyAlignment="1" applyProtection="1">
      <alignment horizontal="center" vertical="center"/>
    </xf>
    <xf numFmtId="166" fontId="27" fillId="2" borderId="14" xfId="0" applyNumberFormat="1" applyFont="1" applyFill="1" applyBorder="1" applyAlignment="1" applyProtection="1">
      <alignment horizontal="center" vertical="center"/>
    </xf>
    <xf numFmtId="166" fontId="27" fillId="3" borderId="14" xfId="0" applyNumberFormat="1" applyFont="1" applyFill="1" applyBorder="1" applyAlignment="1" applyProtection="1">
      <alignment horizontal="center" vertical="center"/>
    </xf>
    <xf numFmtId="166" fontId="22" fillId="3" borderId="14" xfId="0" applyNumberFormat="1" applyFont="1" applyFill="1" applyBorder="1" applyAlignment="1" applyProtection="1">
      <alignment horizontal="center" vertical="center"/>
    </xf>
    <xf numFmtId="0" fontId="22" fillId="2" borderId="14" xfId="0" applyFont="1" applyFill="1" applyBorder="1" applyAlignment="1" applyProtection="1">
      <alignment horizontal="center" vertical="center" wrapText="1"/>
      <protection locked="0"/>
    </xf>
    <xf numFmtId="166" fontId="22" fillId="2" borderId="14" xfId="0" applyNumberFormat="1" applyFont="1" applyFill="1" applyBorder="1" applyAlignment="1" applyProtection="1">
      <alignment horizontal="center" vertical="center"/>
    </xf>
    <xf numFmtId="0" fontId="28" fillId="2" borderId="14" xfId="0" applyNumberFormat="1" applyFont="1" applyFill="1" applyBorder="1" applyAlignment="1" applyProtection="1">
      <alignment horizontal="center" vertical="center" wrapText="1"/>
      <protection locked="0"/>
    </xf>
    <xf numFmtId="166" fontId="22" fillId="4" borderId="14" xfId="0" applyNumberFormat="1" applyFont="1" applyFill="1" applyBorder="1" applyAlignment="1" applyProtection="1">
      <alignment horizontal="center" vertical="center"/>
    </xf>
    <xf numFmtId="0" fontId="28" fillId="0" borderId="0" xfId="1" applyFont="1" applyBorder="1" applyProtection="1">
      <protection locked="0"/>
    </xf>
    <xf numFmtId="166" fontId="27" fillId="4" borderId="14" xfId="0" applyNumberFormat="1" applyFont="1" applyFill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right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top" wrapText="1"/>
      <protection locked="0"/>
    </xf>
    <xf numFmtId="0" fontId="15" fillId="2" borderId="17" xfId="0" applyFont="1" applyFill="1" applyBorder="1" applyAlignment="1" applyProtection="1">
      <alignment horizontal="center" vertical="center" wrapText="1"/>
      <protection locked="0"/>
    </xf>
    <xf numFmtId="0" fontId="15" fillId="2" borderId="18" xfId="0" applyFont="1" applyFill="1" applyBorder="1" applyAlignment="1" applyProtection="1">
      <alignment horizontal="center" vertical="center" wrapText="1"/>
      <protection locked="0"/>
    </xf>
    <xf numFmtId="166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11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0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1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6" xfId="0" applyFont="1" applyFill="1" applyBorder="1" applyAlignment="1" applyProtection="1">
      <alignment horizontal="center" vertical="center" wrapText="1"/>
      <protection locked="0"/>
    </xf>
    <xf numFmtId="166" fontId="15" fillId="2" borderId="23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4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166" fontId="15" fillId="3" borderId="26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11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1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3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18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19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5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166" fontId="15" fillId="4" borderId="21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11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15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28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16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Border="1" applyAlignment="1" applyProtection="1">
      <alignment wrapText="1"/>
      <protection locked="0"/>
    </xf>
    <xf numFmtId="164" fontId="6" fillId="0" borderId="0" xfId="1" applyNumberFormat="1" applyFont="1" applyBorder="1" applyProtection="1">
      <protection locked="0"/>
    </xf>
    <xf numFmtId="166" fontId="15" fillId="2" borderId="15" xfId="0" applyNumberFormat="1" applyFont="1" applyFill="1" applyBorder="1" applyAlignment="1" applyProtection="1">
      <alignment horizontal="center" vertical="center" wrapText="1"/>
      <protection locked="0"/>
    </xf>
    <xf numFmtId="14" fontId="27" fillId="0" borderId="0" xfId="0" applyNumberFormat="1" applyFont="1" applyAlignment="1" applyProtection="1">
      <alignment horizontal="right" vertical="center" wrapText="1"/>
    </xf>
    <xf numFmtId="165" fontId="25" fillId="0" borderId="14" xfId="0" applyNumberFormat="1" applyFont="1" applyBorder="1" applyAlignment="1" applyProtection="1">
      <alignment horizontal="left"/>
    </xf>
    <xf numFmtId="165" fontId="26" fillId="0" borderId="0" xfId="1" applyNumberFormat="1" applyFont="1" applyBorder="1" applyAlignment="1" applyProtection="1">
      <alignment horizontal="left"/>
    </xf>
    <xf numFmtId="165" fontId="25" fillId="0" borderId="13" xfId="0" applyNumberFormat="1" applyFont="1" applyBorder="1" applyAlignment="1" applyProtection="1">
      <alignment horizontal="left"/>
    </xf>
    <xf numFmtId="0" fontId="6" fillId="0" borderId="0" xfId="1" applyFont="1" applyAlignment="1" applyProtection="1">
      <alignment horizontal="center" wrapText="1"/>
      <protection locked="0"/>
    </xf>
    <xf numFmtId="0" fontId="6" fillId="0" borderId="0" xfId="1" applyFont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right"/>
    </xf>
    <xf numFmtId="0" fontId="5" fillId="0" borderId="42" xfId="0" applyFont="1" applyFill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wrapText="1"/>
      <protection locked="0"/>
    </xf>
    <xf numFmtId="0" fontId="7" fillId="0" borderId="44" xfId="0" applyFont="1" applyBorder="1" applyAlignment="1" applyProtection="1">
      <alignment wrapText="1"/>
      <protection locked="0"/>
    </xf>
    <xf numFmtId="0" fontId="11" fillId="0" borderId="0" xfId="0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16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5" fillId="0" borderId="36" xfId="0" applyFont="1" applyFill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wrapText="1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wrapText="1"/>
      <protection locked="0"/>
    </xf>
    <xf numFmtId="0" fontId="17" fillId="0" borderId="44" xfId="0" applyFont="1" applyBorder="1" applyAlignment="1" applyProtection="1">
      <alignment wrapText="1"/>
      <protection locked="0"/>
    </xf>
    <xf numFmtId="0" fontId="5" fillId="0" borderId="39" xfId="0" applyFont="1" applyFill="1" applyBorder="1" applyAlignment="1" applyProtection="1">
      <alignment horizontal="center" vertical="center" wrapText="1"/>
      <protection locked="0"/>
    </xf>
    <xf numFmtId="0" fontId="7" fillId="0" borderId="40" xfId="0" applyFont="1" applyBorder="1" applyAlignment="1" applyProtection="1">
      <alignment wrapText="1"/>
      <protection locked="0"/>
    </xf>
    <xf numFmtId="0" fontId="7" fillId="0" borderId="41" xfId="0" applyFont="1" applyBorder="1" applyAlignment="1" applyProtection="1">
      <alignment wrapText="1"/>
      <protection locked="0"/>
    </xf>
    <xf numFmtId="0" fontId="13" fillId="0" borderId="26" xfId="0" applyFont="1" applyFill="1" applyBorder="1" applyAlignment="1" applyProtection="1">
      <alignment horizontal="center" vertical="center" wrapText="1"/>
      <protection locked="0"/>
    </xf>
    <xf numFmtId="0" fontId="13" fillId="0" borderId="29" xfId="0" applyFont="1" applyFill="1" applyBorder="1" applyAlignment="1" applyProtection="1">
      <alignment horizontal="center" vertical="center" wrapText="1"/>
      <protection locked="0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 applyProtection="1"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13" fillId="0" borderId="26" xfId="0" applyFont="1" applyFill="1" applyBorder="1" applyAlignment="1" applyProtection="1">
      <alignment horizontal="center" vertical="center" textRotation="90" wrapText="1"/>
      <protection locked="0"/>
    </xf>
    <xf numFmtId="0" fontId="13" fillId="0" borderId="29" xfId="0" applyFont="1" applyFill="1" applyBorder="1" applyAlignment="1" applyProtection="1">
      <alignment horizontal="center" vertical="center" textRotation="90" wrapText="1"/>
      <protection locked="0"/>
    </xf>
    <xf numFmtId="0" fontId="13" fillId="0" borderId="30" xfId="0" applyFont="1" applyFill="1" applyBorder="1" applyAlignment="1" applyProtection="1">
      <alignment horizontal="center" vertical="center" textRotation="90" wrapText="1"/>
      <protection locked="0"/>
    </xf>
    <xf numFmtId="0" fontId="5" fillId="0" borderId="17" xfId="0" applyFont="1" applyFill="1" applyBorder="1" applyAlignment="1" applyProtection="1">
      <alignment horizontal="center" vertical="center" textRotation="90" wrapText="1"/>
      <protection locked="0"/>
    </xf>
    <xf numFmtId="0" fontId="1" fillId="0" borderId="45" xfId="0" applyFont="1" applyBorder="1" applyAlignment="1" applyProtection="1">
      <alignment textRotation="90"/>
      <protection locked="0"/>
    </xf>
    <xf numFmtId="0" fontId="1" fillId="0" borderId="46" xfId="0" applyFont="1" applyBorder="1" applyAlignment="1" applyProtection="1">
      <alignment textRotation="90"/>
      <protection locked="0"/>
    </xf>
    <xf numFmtId="0" fontId="5" fillId="0" borderId="33" xfId="0" applyFont="1" applyFill="1" applyBorder="1" applyAlignment="1" applyProtection="1">
      <alignment horizontal="center" vertical="center" textRotation="90" wrapText="1"/>
      <protection locked="0"/>
    </xf>
    <xf numFmtId="0" fontId="1" fillId="0" borderId="33" xfId="0" applyFont="1" applyBorder="1" applyAlignment="1" applyProtection="1">
      <alignment textRotation="90"/>
      <protection locked="0"/>
    </xf>
    <xf numFmtId="0" fontId="5" fillId="0" borderId="52" xfId="0" applyFont="1" applyBorder="1" applyAlignment="1" applyProtection="1">
      <alignment horizontal="center" vertical="center" wrapText="1"/>
      <protection locked="0"/>
    </xf>
    <xf numFmtId="0" fontId="5" fillId="0" borderId="34" xfId="0" applyFont="1" applyFill="1" applyBorder="1" applyAlignment="1" applyProtection="1">
      <alignment horizontal="center" vertical="center" wrapText="1"/>
      <protection locked="0"/>
    </xf>
    <xf numFmtId="0" fontId="7" fillId="0" borderId="51" xfId="0" applyFont="1" applyBorder="1" applyAlignment="1" applyProtection="1">
      <alignment wrapText="1"/>
      <protection locked="0"/>
    </xf>
    <xf numFmtId="0" fontId="7" fillId="0" borderId="35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36" xfId="0" applyFont="1" applyFill="1" applyBorder="1" applyAlignment="1" applyProtection="1">
      <alignment horizontal="center" vertical="center" textRotation="90" wrapText="1"/>
      <protection locked="0"/>
    </xf>
    <xf numFmtId="0" fontId="5" fillId="0" borderId="36" xfId="0" applyFont="1" applyBorder="1" applyAlignment="1" applyProtection="1">
      <alignment horizontal="center" vertical="center" textRotation="90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3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 wrapText="1"/>
      <protection locked="0"/>
    </xf>
    <xf numFmtId="0" fontId="5" fillId="0" borderId="42" xfId="0" applyFont="1" applyFill="1" applyBorder="1" applyAlignment="1" applyProtection="1">
      <alignment horizontal="center" vertical="center" textRotation="90" wrapText="1"/>
      <protection locked="0"/>
    </xf>
    <xf numFmtId="0" fontId="7" fillId="0" borderId="43" xfId="0" applyFont="1" applyBorder="1" applyAlignment="1" applyProtection="1">
      <alignment textRotation="90" wrapText="1"/>
      <protection locked="0"/>
    </xf>
    <xf numFmtId="0" fontId="7" fillId="0" borderId="44" xfId="0" applyFont="1" applyBorder="1" applyAlignment="1" applyProtection="1">
      <alignment textRotation="90" wrapText="1"/>
      <protection locked="0"/>
    </xf>
    <xf numFmtId="167" fontId="11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166" fontId="22" fillId="0" borderId="14" xfId="1" applyNumberFormat="1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wrapText="1"/>
    </xf>
    <xf numFmtId="0" fontId="5" fillId="0" borderId="47" xfId="0" applyFont="1" applyFill="1" applyBorder="1" applyAlignment="1" applyProtection="1">
      <alignment horizontal="center" vertical="center" textRotation="90" wrapText="1"/>
      <protection locked="0"/>
    </xf>
    <xf numFmtId="0" fontId="7" fillId="0" borderId="48" xfId="0" applyFont="1" applyBorder="1" applyAlignment="1" applyProtection="1">
      <protection locked="0"/>
    </xf>
    <xf numFmtId="0" fontId="7" fillId="0" borderId="49" xfId="0" applyFont="1" applyBorder="1" applyAlignment="1" applyProtection="1"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168" fontId="4" fillId="0" borderId="13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Border="1" applyAlignment="1"/>
    <xf numFmtId="0" fontId="4" fillId="0" borderId="42" xfId="0" applyFont="1" applyFill="1" applyBorder="1" applyAlignment="1" applyProtection="1">
      <alignment horizontal="center" vertical="center" textRotation="90" wrapText="1"/>
      <protection locked="0"/>
    </xf>
    <xf numFmtId="0" fontId="0" fillId="0" borderId="43" xfId="0" applyBorder="1"/>
    <xf numFmtId="0" fontId="0" fillId="0" borderId="44" xfId="0" applyBorder="1"/>
    <xf numFmtId="0" fontId="0" fillId="0" borderId="0" xfId="0" applyAlignment="1" applyProtection="1">
      <alignment horizontal="center" wrapText="1"/>
      <protection locked="0"/>
    </xf>
    <xf numFmtId="0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3" fillId="0" borderId="19" xfId="0" applyFont="1" applyFill="1" applyBorder="1" applyAlignment="1" applyProtection="1">
      <alignment horizontal="center" vertical="center" wrapText="1"/>
      <protection locked="0"/>
    </xf>
    <xf numFmtId="0" fontId="13" fillId="0" borderId="31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5" fillId="0" borderId="5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protection locked="0"/>
    </xf>
    <xf numFmtId="0" fontId="7" fillId="0" borderId="14" xfId="0" applyFont="1" applyBorder="1" applyAlignment="1" applyProtection="1">
      <protection locked="0"/>
    </xf>
  </cellXfs>
  <cellStyles count="2">
    <cellStyle name="Обычный" xfId="0" builtinId="0"/>
    <cellStyle name="Обычный_Тер-Минасова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tnik\c\Documents%20and%20Settings\&#1055;&#1086;&#1087;&#1082;&#1086;&#1074;\&#1052;&#1086;&#1080;%20&#1076;&#1086;&#1082;&#1091;&#1084;&#1077;&#1085;&#1090;&#1099;\MUN\&#1054;&#1090;&#1095;&#1077;&#1090;&#1085;&#1086;&#1089;&#1090;&#1100;\2006\1%20&#1082;&#1074;._2006_&#1085;&#1086;&#1074;\&#1041;&#1054;&#1051;&#1042;&#1040;&#1053;&#105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d me"/>
      <sheetName val="отчет"/>
      <sheetName val="ф.2.2."/>
      <sheetName val="ф.2.3."/>
      <sheetName val="ф.2.4."/>
      <sheetName val="ф.2.5."/>
      <sheetName val="ф.2.5.1."/>
      <sheetName val="ХХХХХ"/>
      <sheetName val="спав-к ставки "/>
      <sheetName val="справ-к гр2"/>
      <sheetName val="справ-к гр3"/>
      <sheetName val="справ-к гр4"/>
      <sheetName val="справ-к гр5"/>
      <sheetName val="справ-к гр6"/>
      <sheetName val="спав_к став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1760</v>
          </cell>
          <cell r="D3">
            <v>880</v>
          </cell>
          <cell r="E3">
            <v>528</v>
          </cell>
          <cell r="F3">
            <v>528</v>
          </cell>
        </row>
        <row r="4">
          <cell r="C4">
            <v>792</v>
          </cell>
          <cell r="D4">
            <v>396</v>
          </cell>
          <cell r="E4">
            <v>238</v>
          </cell>
          <cell r="F4">
            <v>238</v>
          </cell>
        </row>
        <row r="5">
          <cell r="C5">
            <v>616</v>
          </cell>
          <cell r="D5">
            <v>308</v>
          </cell>
          <cell r="E5">
            <v>185</v>
          </cell>
          <cell r="F5">
            <v>185</v>
          </cell>
        </row>
        <row r="6">
          <cell r="C6">
            <v>405</v>
          </cell>
          <cell r="D6">
            <v>203</v>
          </cell>
          <cell r="E6">
            <v>122</v>
          </cell>
          <cell r="F6">
            <v>122</v>
          </cell>
        </row>
        <row r="7">
          <cell r="C7">
            <v>264</v>
          </cell>
          <cell r="D7">
            <v>132</v>
          </cell>
          <cell r="E7">
            <v>79</v>
          </cell>
          <cell r="F7">
            <v>79</v>
          </cell>
        </row>
        <row r="8">
          <cell r="C8">
            <v>458</v>
          </cell>
          <cell r="D8">
            <v>229</v>
          </cell>
          <cell r="E8">
            <v>137</v>
          </cell>
          <cell r="F8">
            <v>137</v>
          </cell>
        </row>
        <row r="9">
          <cell r="C9">
            <v>317</v>
          </cell>
          <cell r="D9">
            <v>159</v>
          </cell>
          <cell r="E9">
            <v>95</v>
          </cell>
          <cell r="F9">
            <v>95</v>
          </cell>
        </row>
        <row r="10">
          <cell r="C10">
            <v>211</v>
          </cell>
          <cell r="D10">
            <v>106</v>
          </cell>
          <cell r="E10">
            <v>63</v>
          </cell>
          <cell r="F10">
            <v>63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tabColor indexed="11"/>
  </sheetPr>
  <dimension ref="A1:AO41"/>
  <sheetViews>
    <sheetView tabSelected="1" zoomScale="75" zoomScaleNormal="75" zoomScaleSheetLayoutView="80" workbookViewId="0">
      <selection activeCell="J48" sqref="J48"/>
    </sheetView>
  </sheetViews>
  <sheetFormatPr defaultColWidth="9.140625" defaultRowHeight="15.75" x14ac:dyDescent="0.25"/>
  <cols>
    <col min="1" max="1" width="4.28515625" style="4" customWidth="1"/>
    <col min="2" max="2" width="21.28515625" style="13" customWidth="1"/>
    <col min="3" max="3" width="10.140625" style="13" customWidth="1"/>
    <col min="4" max="4" width="9.85546875" style="2" customWidth="1"/>
    <col min="5" max="5" width="12.42578125" style="2" customWidth="1"/>
    <col min="6" max="6" width="8.85546875" style="2" customWidth="1"/>
    <col min="7" max="7" width="8.5703125" style="2" customWidth="1"/>
    <col min="8" max="8" width="8.85546875" style="2" customWidth="1"/>
    <col min="9" max="9" width="8.28515625" style="2" customWidth="1"/>
    <col min="10" max="10" width="12" style="2" customWidth="1"/>
    <col min="11" max="11" width="13.140625" style="2" customWidth="1"/>
    <col min="12" max="13" width="11.7109375" style="2" customWidth="1"/>
    <col min="14" max="14" width="10.140625" style="13" customWidth="1"/>
    <col min="15" max="16" width="11" style="2" customWidth="1"/>
    <col min="17" max="17" width="10.5703125" style="2" customWidth="1"/>
    <col min="18" max="18" width="11.85546875" style="2" customWidth="1"/>
    <col min="19" max="19" width="11.7109375" style="2" customWidth="1"/>
    <col min="20" max="20" width="15.7109375" style="13" customWidth="1"/>
    <col min="21" max="24" width="15.7109375" style="2" customWidth="1"/>
    <col min="25" max="25" width="15.7109375" style="13" customWidth="1"/>
    <col min="26" max="30" width="15.7109375" style="2" customWidth="1"/>
    <col min="31" max="31" width="15.7109375" style="13" customWidth="1"/>
    <col min="32" max="35" width="15.7109375" style="2" customWidth="1"/>
    <col min="36" max="36" width="15.7109375" style="13" customWidth="1"/>
    <col min="37" max="41" width="15.7109375" style="2" customWidth="1"/>
    <col min="42" max="16384" width="9.140625" style="8"/>
  </cols>
  <sheetData>
    <row r="1" spans="1:41" x14ac:dyDescent="0.25">
      <c r="L1" s="94" t="s">
        <v>62</v>
      </c>
      <c r="M1" s="95"/>
      <c r="N1" s="95"/>
      <c r="O1" s="95"/>
      <c r="P1" s="95"/>
      <c r="Q1" s="95"/>
      <c r="R1" s="95"/>
      <c r="S1" s="95"/>
      <c r="T1" s="95"/>
    </row>
    <row r="2" spans="1:41" x14ac:dyDescent="0.25">
      <c r="L2" s="95"/>
      <c r="M2" s="95"/>
      <c r="N2" s="95"/>
      <c r="O2" s="95"/>
      <c r="P2" s="95"/>
      <c r="Q2" s="95"/>
      <c r="R2" s="95"/>
      <c r="S2" s="95"/>
      <c r="T2" s="95"/>
    </row>
    <row r="3" spans="1:41" x14ac:dyDescent="0.25">
      <c r="L3" s="95"/>
      <c r="M3" s="95"/>
      <c r="N3" s="95"/>
      <c r="O3" s="95"/>
      <c r="P3" s="95"/>
      <c r="Q3" s="95"/>
      <c r="R3" s="95"/>
      <c r="S3" s="95"/>
      <c r="T3" s="95"/>
    </row>
    <row r="4" spans="1:41" x14ac:dyDescent="0.25">
      <c r="L4" s="95"/>
      <c r="M4" s="95"/>
      <c r="N4" s="95"/>
      <c r="O4" s="95"/>
      <c r="P4" s="95"/>
      <c r="Q4" s="95"/>
      <c r="R4" s="95"/>
      <c r="S4" s="95"/>
      <c r="T4" s="95"/>
    </row>
    <row r="5" spans="1:41" x14ac:dyDescent="0.25">
      <c r="L5" s="95"/>
      <c r="M5" s="95"/>
      <c r="N5" s="95"/>
      <c r="O5" s="95"/>
      <c r="P5" s="95"/>
      <c r="Q5" s="95"/>
      <c r="R5" s="95"/>
      <c r="S5" s="95"/>
      <c r="T5" s="95"/>
    </row>
    <row r="7" spans="1:41" ht="3.75" customHeight="1" x14ac:dyDescent="0.25"/>
    <row r="8" spans="1:41" ht="52.5" customHeight="1" x14ac:dyDescent="0.3">
      <c r="A8" s="2"/>
      <c r="B8" s="3"/>
      <c r="C8" s="142" t="s">
        <v>47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20"/>
      <c r="T8" s="142" t="s">
        <v>48</v>
      </c>
      <c r="U8" s="143"/>
      <c r="V8" s="143"/>
      <c r="W8" s="143"/>
      <c r="X8" s="143"/>
      <c r="Y8" s="143"/>
      <c r="Z8" s="143"/>
      <c r="AA8" s="143"/>
      <c r="AB8" s="143"/>
      <c r="AC8" s="143"/>
      <c r="AD8" s="160"/>
      <c r="AE8" s="142" t="s">
        <v>49</v>
      </c>
      <c r="AF8" s="143"/>
      <c r="AG8" s="143"/>
      <c r="AH8" s="143"/>
      <c r="AI8" s="143"/>
      <c r="AJ8" s="143"/>
      <c r="AK8" s="143"/>
      <c r="AL8" s="143"/>
      <c r="AM8" s="143"/>
      <c r="AN8" s="143"/>
      <c r="AO8" s="160"/>
    </row>
    <row r="9" spans="1:41" ht="6.75" hidden="1" customHeight="1" x14ac:dyDescent="0.25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15.75" customHeight="1" x14ac:dyDescent="0.25">
      <c r="B10" s="5"/>
      <c r="C10" s="149" t="str">
        <f>B19</f>
        <v xml:space="preserve"> Истоминское сельское поселение</v>
      </c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07"/>
      <c r="O10" s="107"/>
      <c r="P10" s="107"/>
      <c r="Q10" s="107"/>
      <c r="R10" s="107"/>
      <c r="S10" s="107"/>
      <c r="T10" s="149" t="str">
        <f>C10</f>
        <v xml:space="preserve"> Истоминское сельское поселение</v>
      </c>
      <c r="U10" s="150"/>
      <c r="V10" s="150"/>
      <c r="W10" s="150"/>
      <c r="X10" s="150"/>
      <c r="Y10" s="107"/>
      <c r="Z10" s="107"/>
      <c r="AA10" s="107"/>
      <c r="AB10" s="107"/>
      <c r="AC10" s="107"/>
      <c r="AD10" s="107"/>
      <c r="AE10" s="149" t="str">
        <f>C10</f>
        <v xml:space="preserve"> Истоминское сельское поселение</v>
      </c>
      <c r="AF10" s="150"/>
      <c r="AG10" s="150"/>
      <c r="AH10" s="150"/>
      <c r="AI10" s="150"/>
      <c r="AJ10" s="107"/>
      <c r="AK10" s="107"/>
      <c r="AL10" s="107"/>
      <c r="AM10" s="107"/>
      <c r="AN10" s="107"/>
      <c r="AO10" s="107"/>
    </row>
    <row r="11" spans="1:41" ht="9" customHeight="1" x14ac:dyDescent="0.25">
      <c r="C11" s="147"/>
      <c r="D11" s="148"/>
      <c r="E11" s="39"/>
      <c r="F11" s="56"/>
      <c r="G11" s="56"/>
      <c r="H11" s="56"/>
      <c r="I11" s="56"/>
      <c r="J11" s="56"/>
      <c r="K11" s="56"/>
      <c r="L11" s="56"/>
      <c r="M11" s="56"/>
      <c r="N11" s="30"/>
      <c r="O11" s="30"/>
      <c r="P11" s="30"/>
      <c r="Q11" s="30"/>
      <c r="R11" s="30"/>
      <c r="S11" s="30"/>
      <c r="T11" s="161" t="s">
        <v>5</v>
      </c>
      <c r="U11" s="162"/>
      <c r="V11" s="162"/>
      <c r="W11" s="162"/>
      <c r="X11" s="162"/>
      <c r="Y11" s="163"/>
      <c r="Z11" s="163"/>
      <c r="AA11" s="163"/>
      <c r="AB11" s="163"/>
      <c r="AC11" s="163"/>
      <c r="AD11" s="163"/>
      <c r="AE11" s="161" t="s">
        <v>5</v>
      </c>
      <c r="AF11" s="162"/>
      <c r="AG11" s="162"/>
      <c r="AH11" s="162"/>
      <c r="AI11" s="162"/>
      <c r="AJ11" s="163"/>
      <c r="AK11" s="163"/>
      <c r="AL11" s="163"/>
      <c r="AM11" s="163"/>
      <c r="AN11" s="163"/>
      <c r="AO11" s="163"/>
    </row>
    <row r="12" spans="1:41" ht="15.75" customHeight="1" thickBot="1" x14ac:dyDescent="0.3">
      <c r="A12" s="6"/>
      <c r="B12" s="7"/>
      <c r="C12" s="54"/>
      <c r="D12" s="55"/>
      <c r="E12" s="155" t="s">
        <v>14</v>
      </c>
      <c r="F12" s="156"/>
      <c r="G12" s="156"/>
      <c r="H12" s="91">
        <v>1.04</v>
      </c>
      <c r="I12" s="88"/>
      <c r="J12" s="8"/>
      <c r="K12" s="8"/>
      <c r="L12" s="8"/>
      <c r="M12" s="8"/>
      <c r="N12" s="8"/>
      <c r="O12" s="8"/>
      <c r="P12" s="8"/>
      <c r="Q12" s="34"/>
      <c r="R12" s="35" t="s">
        <v>9</v>
      </c>
      <c r="S12" s="36">
        <v>43405</v>
      </c>
      <c r="T12" s="96" t="s">
        <v>14</v>
      </c>
      <c r="U12" s="97"/>
      <c r="V12" s="92">
        <v>1.038</v>
      </c>
      <c r="W12" s="8"/>
      <c r="X12" s="8"/>
      <c r="Y12" s="8"/>
      <c r="Z12" s="8"/>
      <c r="AA12" s="8"/>
      <c r="AB12" s="8"/>
      <c r="AC12" s="37" t="s">
        <v>9</v>
      </c>
      <c r="AD12" s="90">
        <f>S12</f>
        <v>43405</v>
      </c>
      <c r="AE12" s="96" t="s">
        <v>14</v>
      </c>
      <c r="AF12" s="97"/>
      <c r="AG12" s="93">
        <v>1</v>
      </c>
      <c r="AH12" s="40"/>
      <c r="AI12" s="38"/>
      <c r="AK12" s="8"/>
      <c r="AL12" s="8"/>
      <c r="AM12" s="34"/>
      <c r="AN12" s="37" t="s">
        <v>9</v>
      </c>
      <c r="AO12" s="90">
        <f>S12</f>
        <v>43405</v>
      </c>
    </row>
    <row r="13" spans="1:41" ht="107.25" customHeight="1" x14ac:dyDescent="0.25">
      <c r="A13" s="140" t="s">
        <v>6</v>
      </c>
      <c r="B13" s="140" t="s">
        <v>21</v>
      </c>
      <c r="C13" s="111" t="s">
        <v>15</v>
      </c>
      <c r="D13" s="112"/>
      <c r="E13" s="113"/>
      <c r="F13" s="121" t="s">
        <v>28</v>
      </c>
      <c r="G13" s="122"/>
      <c r="H13" s="119" t="s">
        <v>0</v>
      </c>
      <c r="I13" s="120"/>
      <c r="J13" s="119" t="s">
        <v>3</v>
      </c>
      <c r="K13" s="120"/>
      <c r="L13" s="119" t="s">
        <v>1</v>
      </c>
      <c r="M13" s="131"/>
      <c r="N13" s="132" t="s">
        <v>10</v>
      </c>
      <c r="O13" s="133"/>
      <c r="P13" s="134"/>
      <c r="Q13" s="151" t="s">
        <v>13</v>
      </c>
      <c r="R13" s="144" t="s">
        <v>2</v>
      </c>
      <c r="S13" s="157" t="s">
        <v>46</v>
      </c>
      <c r="T13" s="111" t="s">
        <v>15</v>
      </c>
      <c r="U13" s="112"/>
      <c r="V13" s="113"/>
      <c r="W13" s="119" t="s">
        <v>1</v>
      </c>
      <c r="X13" s="120"/>
      <c r="Y13" s="132" t="s">
        <v>10</v>
      </c>
      <c r="Z13" s="133"/>
      <c r="AA13" s="134"/>
      <c r="AB13" s="167" t="s">
        <v>20</v>
      </c>
      <c r="AC13" s="98" t="s">
        <v>2</v>
      </c>
      <c r="AD13" s="108" t="s">
        <v>22</v>
      </c>
      <c r="AE13" s="111" t="s">
        <v>15</v>
      </c>
      <c r="AF13" s="112"/>
      <c r="AG13" s="113"/>
      <c r="AH13" s="119" t="s">
        <v>1</v>
      </c>
      <c r="AI13" s="120"/>
      <c r="AJ13" s="132" t="s">
        <v>10</v>
      </c>
      <c r="AK13" s="133"/>
      <c r="AL13" s="134"/>
      <c r="AM13" s="167" t="s">
        <v>20</v>
      </c>
      <c r="AN13" s="98" t="s">
        <v>2</v>
      </c>
      <c r="AO13" s="108" t="s">
        <v>61</v>
      </c>
    </row>
    <row r="14" spans="1:41" ht="24.75" customHeight="1" x14ac:dyDescent="0.25">
      <c r="A14" s="141"/>
      <c r="B14" s="141"/>
      <c r="C14" s="126" t="s">
        <v>11</v>
      </c>
      <c r="D14" s="123" t="s">
        <v>16</v>
      </c>
      <c r="E14" s="138" t="s">
        <v>7</v>
      </c>
      <c r="F14" s="126" t="s">
        <v>11</v>
      </c>
      <c r="G14" s="123" t="s">
        <v>16</v>
      </c>
      <c r="H14" s="129" t="s">
        <v>11</v>
      </c>
      <c r="I14" s="123" t="s">
        <v>16</v>
      </c>
      <c r="J14" s="129" t="s">
        <v>11</v>
      </c>
      <c r="K14" s="123" t="s">
        <v>16</v>
      </c>
      <c r="L14" s="129" t="s">
        <v>11</v>
      </c>
      <c r="M14" s="123" t="s">
        <v>16</v>
      </c>
      <c r="N14" s="129" t="s">
        <v>11</v>
      </c>
      <c r="O14" s="123" t="s">
        <v>16</v>
      </c>
      <c r="P14" s="138" t="s">
        <v>7</v>
      </c>
      <c r="Q14" s="152"/>
      <c r="R14" s="145"/>
      <c r="S14" s="158"/>
      <c r="T14" s="117" t="s">
        <v>19</v>
      </c>
      <c r="U14" s="114" t="s">
        <v>17</v>
      </c>
      <c r="V14" s="105" t="s">
        <v>18</v>
      </c>
      <c r="W14" s="117" t="s">
        <v>19</v>
      </c>
      <c r="X14" s="164" t="s">
        <v>17</v>
      </c>
      <c r="Y14" s="117" t="s">
        <v>19</v>
      </c>
      <c r="Z14" s="114" t="s">
        <v>17</v>
      </c>
      <c r="AA14" s="105" t="s">
        <v>18</v>
      </c>
      <c r="AB14" s="168"/>
      <c r="AC14" s="99"/>
      <c r="AD14" s="109"/>
      <c r="AE14" s="117" t="s">
        <v>19</v>
      </c>
      <c r="AF14" s="114" t="s">
        <v>17</v>
      </c>
      <c r="AG14" s="105" t="s">
        <v>18</v>
      </c>
      <c r="AH14" s="117" t="s">
        <v>19</v>
      </c>
      <c r="AI14" s="164" t="s">
        <v>17</v>
      </c>
      <c r="AJ14" s="117" t="s">
        <v>19</v>
      </c>
      <c r="AK14" s="114" t="s">
        <v>17</v>
      </c>
      <c r="AL14" s="105" t="s">
        <v>18</v>
      </c>
      <c r="AM14" s="168"/>
      <c r="AN14" s="99"/>
      <c r="AO14" s="109"/>
    </row>
    <row r="15" spans="1:41" ht="18.75" customHeight="1" x14ac:dyDescent="0.25">
      <c r="A15" s="141"/>
      <c r="B15" s="141"/>
      <c r="C15" s="127"/>
      <c r="D15" s="124"/>
      <c r="E15" s="139"/>
      <c r="F15" s="127"/>
      <c r="G15" s="124"/>
      <c r="H15" s="130"/>
      <c r="I15" s="124"/>
      <c r="J15" s="130"/>
      <c r="K15" s="124"/>
      <c r="L15" s="130"/>
      <c r="M15" s="124"/>
      <c r="N15" s="130"/>
      <c r="O15" s="124"/>
      <c r="P15" s="139"/>
      <c r="Q15" s="152"/>
      <c r="R15" s="145"/>
      <c r="S15" s="158"/>
      <c r="T15" s="118"/>
      <c r="U15" s="115"/>
      <c r="V15" s="106"/>
      <c r="W15" s="118"/>
      <c r="X15" s="165"/>
      <c r="Y15" s="118"/>
      <c r="Z15" s="115"/>
      <c r="AA15" s="106"/>
      <c r="AB15" s="168"/>
      <c r="AC15" s="99"/>
      <c r="AD15" s="109"/>
      <c r="AE15" s="118"/>
      <c r="AF15" s="115"/>
      <c r="AG15" s="106"/>
      <c r="AH15" s="118"/>
      <c r="AI15" s="165"/>
      <c r="AJ15" s="118"/>
      <c r="AK15" s="115"/>
      <c r="AL15" s="106"/>
      <c r="AM15" s="168"/>
      <c r="AN15" s="99"/>
      <c r="AO15" s="109"/>
    </row>
    <row r="16" spans="1:41" ht="75" customHeight="1" x14ac:dyDescent="0.25">
      <c r="A16" s="141"/>
      <c r="B16" s="141"/>
      <c r="C16" s="128"/>
      <c r="D16" s="125"/>
      <c r="E16" s="139"/>
      <c r="F16" s="128"/>
      <c r="G16" s="125"/>
      <c r="H16" s="130"/>
      <c r="I16" s="125"/>
      <c r="J16" s="130"/>
      <c r="K16" s="125"/>
      <c r="L16" s="130"/>
      <c r="M16" s="125"/>
      <c r="N16" s="130"/>
      <c r="O16" s="125"/>
      <c r="P16" s="139"/>
      <c r="Q16" s="153"/>
      <c r="R16" s="146"/>
      <c r="S16" s="159"/>
      <c r="T16" s="118"/>
      <c r="U16" s="116"/>
      <c r="V16" s="106"/>
      <c r="W16" s="118"/>
      <c r="X16" s="166"/>
      <c r="Y16" s="118"/>
      <c r="Z16" s="116"/>
      <c r="AA16" s="106"/>
      <c r="AB16" s="169"/>
      <c r="AC16" s="100"/>
      <c r="AD16" s="110"/>
      <c r="AE16" s="118"/>
      <c r="AF16" s="116"/>
      <c r="AG16" s="106"/>
      <c r="AH16" s="118"/>
      <c r="AI16" s="166"/>
      <c r="AJ16" s="118"/>
      <c r="AK16" s="116"/>
      <c r="AL16" s="106"/>
      <c r="AM16" s="169"/>
      <c r="AN16" s="100"/>
      <c r="AO16" s="110"/>
    </row>
    <row r="17" spans="1:41" s="87" customFormat="1" ht="25.5" customHeight="1" thickBot="1" x14ac:dyDescent="0.25">
      <c r="A17" s="65"/>
      <c r="B17" s="57" t="s">
        <v>4</v>
      </c>
      <c r="C17" s="58" t="s">
        <v>25</v>
      </c>
      <c r="D17" s="59" t="s">
        <v>26</v>
      </c>
      <c r="E17" s="60" t="s">
        <v>27</v>
      </c>
      <c r="F17" s="66"/>
      <c r="G17" s="67"/>
      <c r="H17" s="61"/>
      <c r="I17" s="63"/>
      <c r="J17" s="61"/>
      <c r="K17" s="63"/>
      <c r="L17" s="61" t="s">
        <v>29</v>
      </c>
      <c r="M17" s="62" t="s">
        <v>30</v>
      </c>
      <c r="N17" s="61" t="s">
        <v>31</v>
      </c>
      <c r="O17" s="89" t="s">
        <v>32</v>
      </c>
      <c r="P17" s="63" t="s">
        <v>33</v>
      </c>
      <c r="Q17" s="64" t="s">
        <v>34</v>
      </c>
      <c r="R17" s="64" t="s">
        <v>35</v>
      </c>
      <c r="S17" s="68" t="s">
        <v>36</v>
      </c>
      <c r="T17" s="69" t="s">
        <v>37</v>
      </c>
      <c r="U17" s="70" t="s">
        <v>38</v>
      </c>
      <c r="V17" s="71" t="s">
        <v>39</v>
      </c>
      <c r="W17" s="72" t="s">
        <v>23</v>
      </c>
      <c r="X17" s="73" t="s">
        <v>24</v>
      </c>
      <c r="Y17" s="74" t="s">
        <v>40</v>
      </c>
      <c r="Z17" s="75" t="s">
        <v>41</v>
      </c>
      <c r="AA17" s="76" t="s">
        <v>42</v>
      </c>
      <c r="AB17" s="77" t="s">
        <v>43</v>
      </c>
      <c r="AC17" s="77" t="s">
        <v>44</v>
      </c>
      <c r="AD17" s="78" t="s">
        <v>45</v>
      </c>
      <c r="AE17" s="79" t="s">
        <v>50</v>
      </c>
      <c r="AF17" s="80" t="s">
        <v>51</v>
      </c>
      <c r="AG17" s="81" t="s">
        <v>52</v>
      </c>
      <c r="AH17" s="82" t="s">
        <v>53</v>
      </c>
      <c r="AI17" s="81" t="s">
        <v>54</v>
      </c>
      <c r="AJ17" s="82" t="s">
        <v>55</v>
      </c>
      <c r="AK17" s="83" t="s">
        <v>56</v>
      </c>
      <c r="AL17" s="81" t="s">
        <v>57</v>
      </c>
      <c r="AM17" s="84" t="s">
        <v>58</v>
      </c>
      <c r="AN17" s="85" t="s">
        <v>59</v>
      </c>
      <c r="AO17" s="86" t="s">
        <v>60</v>
      </c>
    </row>
    <row r="18" spans="1:41" ht="12.75" customHeight="1" thickBot="1" x14ac:dyDescent="0.3">
      <c r="A18" s="24">
        <v>1</v>
      </c>
      <c r="B18" s="17">
        <f>A18+1</f>
        <v>2</v>
      </c>
      <c r="C18" s="14">
        <f>B18+1</f>
        <v>3</v>
      </c>
      <c r="D18" s="15">
        <f>C18+1</f>
        <v>4</v>
      </c>
      <c r="E18" s="17">
        <f>D18+1</f>
        <v>5</v>
      </c>
      <c r="F18" s="14">
        <f t="shared" ref="F18:R18" si="0">E18+1</f>
        <v>6</v>
      </c>
      <c r="G18" s="17">
        <f t="shared" si="0"/>
        <v>7</v>
      </c>
      <c r="H18" s="27">
        <f>G18+1</f>
        <v>8</v>
      </c>
      <c r="I18" s="29">
        <f>H18+1</f>
        <v>9</v>
      </c>
      <c r="J18" s="14">
        <f>I18+1</f>
        <v>10</v>
      </c>
      <c r="K18" s="16">
        <f t="shared" si="0"/>
        <v>11</v>
      </c>
      <c r="L18" s="32">
        <f t="shared" si="0"/>
        <v>12</v>
      </c>
      <c r="M18" s="29">
        <f t="shared" si="0"/>
        <v>13</v>
      </c>
      <c r="N18" s="14">
        <f>M18+1</f>
        <v>14</v>
      </c>
      <c r="O18" s="15">
        <f t="shared" si="0"/>
        <v>15</v>
      </c>
      <c r="P18" s="16">
        <f t="shared" si="0"/>
        <v>16</v>
      </c>
      <c r="Q18" s="23">
        <f t="shared" si="0"/>
        <v>17</v>
      </c>
      <c r="R18" s="28">
        <f t="shared" si="0"/>
        <v>18</v>
      </c>
      <c r="S18" s="31">
        <f>R18+1</f>
        <v>19</v>
      </c>
      <c r="T18" s="14">
        <f>S18+1</f>
        <v>20</v>
      </c>
      <c r="U18" s="15">
        <f>T18+1</f>
        <v>21</v>
      </c>
      <c r="V18" s="17">
        <f>U18+1</f>
        <v>22</v>
      </c>
      <c r="W18" s="27">
        <f>V18+1</f>
        <v>23</v>
      </c>
      <c r="X18" s="29">
        <f t="shared" ref="X18:AO18" si="1">W18+1</f>
        <v>24</v>
      </c>
      <c r="Y18" s="14">
        <f t="shared" si="1"/>
        <v>25</v>
      </c>
      <c r="Z18" s="15">
        <f t="shared" si="1"/>
        <v>26</v>
      </c>
      <c r="AA18" s="16">
        <f t="shared" si="1"/>
        <v>27</v>
      </c>
      <c r="AB18" s="28">
        <f t="shared" si="1"/>
        <v>28</v>
      </c>
      <c r="AC18" s="28">
        <f t="shared" si="1"/>
        <v>29</v>
      </c>
      <c r="AD18" s="21">
        <f t="shared" si="1"/>
        <v>30</v>
      </c>
      <c r="AE18" s="14">
        <f t="shared" si="1"/>
        <v>31</v>
      </c>
      <c r="AF18" s="15">
        <f t="shared" si="1"/>
        <v>32</v>
      </c>
      <c r="AG18" s="17">
        <f>AF18+1</f>
        <v>33</v>
      </c>
      <c r="AH18" s="27">
        <f t="shared" si="1"/>
        <v>34</v>
      </c>
      <c r="AI18" s="29">
        <f t="shared" si="1"/>
        <v>35</v>
      </c>
      <c r="AJ18" s="14">
        <f t="shared" si="1"/>
        <v>36</v>
      </c>
      <c r="AK18" s="15">
        <f t="shared" si="1"/>
        <v>37</v>
      </c>
      <c r="AL18" s="16">
        <f t="shared" si="1"/>
        <v>38</v>
      </c>
      <c r="AM18" s="18">
        <f t="shared" si="1"/>
        <v>39</v>
      </c>
      <c r="AN18" s="28">
        <f t="shared" si="1"/>
        <v>40</v>
      </c>
      <c r="AO18" s="21">
        <f t="shared" si="1"/>
        <v>41</v>
      </c>
    </row>
    <row r="19" spans="1:41" s="11" customFormat="1" ht="15" customHeight="1" x14ac:dyDescent="0.2">
      <c r="A19" s="9">
        <v>1</v>
      </c>
      <c r="B19" s="1" t="s">
        <v>12</v>
      </c>
      <c r="C19" s="10">
        <v>0</v>
      </c>
      <c r="D19" s="10">
        <v>0</v>
      </c>
      <c r="E19" s="19">
        <f>C19+D19</f>
        <v>0</v>
      </c>
      <c r="F19" s="10">
        <v>0</v>
      </c>
      <c r="G19" s="10">
        <v>0</v>
      </c>
      <c r="H19" s="10">
        <v>0</v>
      </c>
      <c r="I19" s="10">
        <v>0</v>
      </c>
      <c r="J19" s="19">
        <f>F19*$H$12</f>
        <v>0</v>
      </c>
      <c r="K19" s="19">
        <f>G19*$H$12</f>
        <v>0</v>
      </c>
      <c r="L19" s="19">
        <f>IF(H19&gt;J19,(H19),IF(H19&lt;=J19,(J19)))</f>
        <v>0</v>
      </c>
      <c r="M19" s="19">
        <f>IF(I19&gt;K19,(I19),IF(I19&lt;=K19,(K19)))</f>
        <v>0</v>
      </c>
      <c r="N19" s="19">
        <f>L19*C19/1000</f>
        <v>0</v>
      </c>
      <c r="O19" s="19">
        <f>M19*D19/1000</f>
        <v>0</v>
      </c>
      <c r="P19" s="19">
        <f>N19+O19</f>
        <v>0</v>
      </c>
      <c r="Q19" s="10">
        <v>388.7</v>
      </c>
      <c r="R19" s="10">
        <v>0</v>
      </c>
      <c r="S19" s="22">
        <f>R19+Q19+P19</f>
        <v>388.7</v>
      </c>
      <c r="T19" s="10">
        <v>0</v>
      </c>
      <c r="U19" s="10">
        <v>0</v>
      </c>
      <c r="V19" s="19">
        <f>T19+U19</f>
        <v>0</v>
      </c>
      <c r="W19" s="19">
        <f>L19*$V$12</f>
        <v>0</v>
      </c>
      <c r="X19" s="19">
        <f>M19*$V$12</f>
        <v>0</v>
      </c>
      <c r="Y19" s="19">
        <f>W19*T19/1000</f>
        <v>0</v>
      </c>
      <c r="Z19" s="19">
        <f>X19*U19/1000</f>
        <v>0</v>
      </c>
      <c r="AA19" s="19">
        <f>Y19+Z19</f>
        <v>0</v>
      </c>
      <c r="AB19" s="10">
        <v>329.5</v>
      </c>
      <c r="AC19" s="10">
        <v>0</v>
      </c>
      <c r="AD19" s="22">
        <f>AC19+AB19+AA19</f>
        <v>329.5</v>
      </c>
      <c r="AE19" s="10">
        <v>0</v>
      </c>
      <c r="AF19" s="10">
        <v>0</v>
      </c>
      <c r="AG19" s="19">
        <f>AE19+AF19</f>
        <v>0</v>
      </c>
      <c r="AH19" s="19">
        <f>W19*$AG$12</f>
        <v>0</v>
      </c>
      <c r="AI19" s="19">
        <f>X19*$AG$12</f>
        <v>0</v>
      </c>
      <c r="AJ19" s="19">
        <f>AH19*AE19/1000</f>
        <v>0</v>
      </c>
      <c r="AK19" s="19">
        <f>AI19*AF19/1000</f>
        <v>0</v>
      </c>
      <c r="AL19" s="19">
        <f>AJ19+AK19</f>
        <v>0</v>
      </c>
      <c r="AM19" s="10">
        <v>214.8</v>
      </c>
      <c r="AN19" s="10">
        <v>0</v>
      </c>
      <c r="AO19" s="22">
        <f>AN19+AM19+AL19</f>
        <v>214.8</v>
      </c>
    </row>
    <row r="20" spans="1:41" s="11" customFormat="1" ht="15" customHeight="1" x14ac:dyDescent="0.2">
      <c r="A20" s="9">
        <f>A19+1</f>
        <v>2</v>
      </c>
      <c r="B20" s="1"/>
      <c r="C20" s="10">
        <v>0</v>
      </c>
      <c r="D20" s="10">
        <v>0</v>
      </c>
      <c r="E20" s="19">
        <f t="shared" ref="E20:E37" si="2">C20+D20</f>
        <v>0</v>
      </c>
      <c r="F20" s="10">
        <v>0</v>
      </c>
      <c r="G20" s="10">
        <v>0</v>
      </c>
      <c r="H20" s="10">
        <v>0</v>
      </c>
      <c r="I20" s="10">
        <v>0</v>
      </c>
      <c r="J20" s="19">
        <f t="shared" ref="J20:J37" si="3">F20*$H$12</f>
        <v>0</v>
      </c>
      <c r="K20" s="19">
        <f t="shared" ref="K20:K37" si="4">G20*$H$12</f>
        <v>0</v>
      </c>
      <c r="L20" s="19">
        <f t="shared" ref="L20:L37" si="5">IF(H20&gt;J20,(H20),IF(H20&lt;=J20,(J20)))</f>
        <v>0</v>
      </c>
      <c r="M20" s="19">
        <f t="shared" ref="M20:M37" si="6">IF(I20&gt;K20,(I20),IF(I20&lt;=K20,(K20)))</f>
        <v>0</v>
      </c>
      <c r="N20" s="19">
        <f t="shared" ref="N20:N37" si="7">L20*C20/1000</f>
        <v>0</v>
      </c>
      <c r="O20" s="19">
        <f t="shared" ref="O20:O37" si="8">M20*D20/1000</f>
        <v>0</v>
      </c>
      <c r="P20" s="19">
        <f t="shared" ref="P20:P36" si="9">N20+O20</f>
        <v>0</v>
      </c>
      <c r="Q20" s="10">
        <v>0</v>
      </c>
      <c r="R20" s="10">
        <v>0</v>
      </c>
      <c r="S20" s="22">
        <f t="shared" ref="S20:S36" si="10">R20+Q20+P20</f>
        <v>0</v>
      </c>
      <c r="T20" s="10">
        <v>0</v>
      </c>
      <c r="U20" s="10">
        <v>0</v>
      </c>
      <c r="V20" s="19">
        <f t="shared" ref="V20:V37" si="11">T20+U20</f>
        <v>0</v>
      </c>
      <c r="W20" s="19">
        <f t="shared" ref="W20:W37" si="12">L20*$V$12</f>
        <v>0</v>
      </c>
      <c r="X20" s="19">
        <f t="shared" ref="X20:X37" si="13">M20*$V$12</f>
        <v>0</v>
      </c>
      <c r="Y20" s="19">
        <f t="shared" ref="Y20:Y37" si="14">W20*T20/1000</f>
        <v>0</v>
      </c>
      <c r="Z20" s="19">
        <f t="shared" ref="Z20:Z37" si="15">X20*U20/1000</f>
        <v>0</v>
      </c>
      <c r="AA20" s="19">
        <f t="shared" ref="AA20:AA37" si="16">Y20+Z20</f>
        <v>0</v>
      </c>
      <c r="AB20" s="10">
        <v>0</v>
      </c>
      <c r="AC20" s="10">
        <v>0</v>
      </c>
      <c r="AD20" s="22">
        <f t="shared" ref="AD20:AD37" si="17">AC20+AB20+AA20</f>
        <v>0</v>
      </c>
      <c r="AE20" s="10">
        <v>0</v>
      </c>
      <c r="AF20" s="10">
        <v>0</v>
      </c>
      <c r="AG20" s="19">
        <f t="shared" ref="AG20:AG37" si="18">AE20+AF20</f>
        <v>0</v>
      </c>
      <c r="AH20" s="19">
        <f t="shared" ref="AH20:AH37" si="19">W20*$AG$12</f>
        <v>0</v>
      </c>
      <c r="AI20" s="19">
        <f t="shared" ref="AI20:AI37" si="20">X20*$AG$12</f>
        <v>0</v>
      </c>
      <c r="AJ20" s="19">
        <f t="shared" ref="AJ20:AJ37" si="21">AH20*AE20/1000</f>
        <v>0</v>
      </c>
      <c r="AK20" s="19">
        <f t="shared" ref="AK20:AK37" si="22">AI20*AF20/1000</f>
        <v>0</v>
      </c>
      <c r="AL20" s="19">
        <f t="shared" ref="AL20:AL37" si="23">AJ20+AK20</f>
        <v>0</v>
      </c>
      <c r="AM20" s="10">
        <v>0</v>
      </c>
      <c r="AN20" s="10">
        <v>0</v>
      </c>
      <c r="AO20" s="22">
        <f t="shared" ref="AO20:AO37" si="24">AN20+AM20+AL20</f>
        <v>0</v>
      </c>
    </row>
    <row r="21" spans="1:41" s="11" customFormat="1" ht="15" customHeight="1" x14ac:dyDescent="0.2">
      <c r="A21" s="9">
        <f t="shared" ref="A21:A37" si="25">A20+1</f>
        <v>3</v>
      </c>
      <c r="B21" s="1"/>
      <c r="C21" s="10">
        <v>0</v>
      </c>
      <c r="D21" s="10">
        <v>0</v>
      </c>
      <c r="E21" s="19">
        <f t="shared" si="2"/>
        <v>0</v>
      </c>
      <c r="F21" s="10">
        <v>0</v>
      </c>
      <c r="G21" s="10">
        <v>0</v>
      </c>
      <c r="H21" s="10">
        <v>0</v>
      </c>
      <c r="I21" s="10">
        <v>0</v>
      </c>
      <c r="J21" s="19">
        <f t="shared" si="3"/>
        <v>0</v>
      </c>
      <c r="K21" s="19">
        <f t="shared" si="4"/>
        <v>0</v>
      </c>
      <c r="L21" s="19">
        <f t="shared" si="5"/>
        <v>0</v>
      </c>
      <c r="M21" s="19">
        <f t="shared" si="6"/>
        <v>0</v>
      </c>
      <c r="N21" s="19">
        <f t="shared" si="7"/>
        <v>0</v>
      </c>
      <c r="O21" s="19">
        <f t="shared" si="8"/>
        <v>0</v>
      </c>
      <c r="P21" s="19">
        <f t="shared" si="9"/>
        <v>0</v>
      </c>
      <c r="Q21" s="10">
        <v>0</v>
      </c>
      <c r="R21" s="10">
        <v>0</v>
      </c>
      <c r="S21" s="22">
        <f t="shared" si="10"/>
        <v>0</v>
      </c>
      <c r="T21" s="10">
        <v>0</v>
      </c>
      <c r="U21" s="10">
        <v>0</v>
      </c>
      <c r="V21" s="19">
        <f t="shared" si="11"/>
        <v>0</v>
      </c>
      <c r="W21" s="19">
        <f t="shared" si="12"/>
        <v>0</v>
      </c>
      <c r="X21" s="19">
        <f t="shared" si="13"/>
        <v>0</v>
      </c>
      <c r="Y21" s="19">
        <f t="shared" si="14"/>
        <v>0</v>
      </c>
      <c r="Z21" s="19">
        <f t="shared" si="15"/>
        <v>0</v>
      </c>
      <c r="AA21" s="19">
        <f t="shared" si="16"/>
        <v>0</v>
      </c>
      <c r="AB21" s="10">
        <v>0</v>
      </c>
      <c r="AC21" s="10">
        <v>0</v>
      </c>
      <c r="AD21" s="22">
        <f t="shared" si="17"/>
        <v>0</v>
      </c>
      <c r="AE21" s="10">
        <v>0</v>
      </c>
      <c r="AF21" s="10">
        <v>0</v>
      </c>
      <c r="AG21" s="19">
        <f t="shared" si="18"/>
        <v>0</v>
      </c>
      <c r="AH21" s="19">
        <f t="shared" si="19"/>
        <v>0</v>
      </c>
      <c r="AI21" s="19">
        <f t="shared" si="20"/>
        <v>0</v>
      </c>
      <c r="AJ21" s="19">
        <f t="shared" si="21"/>
        <v>0</v>
      </c>
      <c r="AK21" s="19">
        <f t="shared" si="22"/>
        <v>0</v>
      </c>
      <c r="AL21" s="19">
        <f t="shared" si="23"/>
        <v>0</v>
      </c>
      <c r="AM21" s="10">
        <v>0</v>
      </c>
      <c r="AN21" s="10">
        <v>0</v>
      </c>
      <c r="AO21" s="22">
        <f t="shared" si="24"/>
        <v>0</v>
      </c>
    </row>
    <row r="22" spans="1:41" s="11" customFormat="1" ht="15" customHeight="1" x14ac:dyDescent="0.2">
      <c r="A22" s="9">
        <f t="shared" si="25"/>
        <v>4</v>
      </c>
      <c r="B22" s="1"/>
      <c r="C22" s="10">
        <v>0</v>
      </c>
      <c r="D22" s="10">
        <v>0</v>
      </c>
      <c r="E22" s="19">
        <f t="shared" si="2"/>
        <v>0</v>
      </c>
      <c r="F22" s="10">
        <v>0</v>
      </c>
      <c r="G22" s="10">
        <v>0</v>
      </c>
      <c r="H22" s="10">
        <v>0</v>
      </c>
      <c r="I22" s="10">
        <v>0</v>
      </c>
      <c r="J22" s="19">
        <f t="shared" si="3"/>
        <v>0</v>
      </c>
      <c r="K22" s="19">
        <f t="shared" si="4"/>
        <v>0</v>
      </c>
      <c r="L22" s="19">
        <f t="shared" si="5"/>
        <v>0</v>
      </c>
      <c r="M22" s="19">
        <f t="shared" si="6"/>
        <v>0</v>
      </c>
      <c r="N22" s="19">
        <f t="shared" si="7"/>
        <v>0</v>
      </c>
      <c r="O22" s="19">
        <f t="shared" si="8"/>
        <v>0</v>
      </c>
      <c r="P22" s="19">
        <f t="shared" si="9"/>
        <v>0</v>
      </c>
      <c r="Q22" s="10">
        <v>0</v>
      </c>
      <c r="R22" s="10">
        <v>0</v>
      </c>
      <c r="S22" s="22">
        <f t="shared" si="10"/>
        <v>0</v>
      </c>
      <c r="T22" s="10">
        <v>0</v>
      </c>
      <c r="U22" s="10">
        <v>0</v>
      </c>
      <c r="V22" s="19">
        <f t="shared" si="11"/>
        <v>0</v>
      </c>
      <c r="W22" s="19">
        <f t="shared" si="12"/>
        <v>0</v>
      </c>
      <c r="X22" s="19">
        <f t="shared" si="13"/>
        <v>0</v>
      </c>
      <c r="Y22" s="19">
        <f t="shared" si="14"/>
        <v>0</v>
      </c>
      <c r="Z22" s="19">
        <f t="shared" si="15"/>
        <v>0</v>
      </c>
      <c r="AA22" s="19">
        <f t="shared" si="16"/>
        <v>0</v>
      </c>
      <c r="AB22" s="10">
        <v>0</v>
      </c>
      <c r="AC22" s="10">
        <v>0</v>
      </c>
      <c r="AD22" s="22">
        <f t="shared" si="17"/>
        <v>0</v>
      </c>
      <c r="AE22" s="10">
        <v>0</v>
      </c>
      <c r="AF22" s="10">
        <v>0</v>
      </c>
      <c r="AG22" s="19">
        <f t="shared" si="18"/>
        <v>0</v>
      </c>
      <c r="AH22" s="19">
        <f t="shared" si="19"/>
        <v>0</v>
      </c>
      <c r="AI22" s="19">
        <f t="shared" si="20"/>
        <v>0</v>
      </c>
      <c r="AJ22" s="19">
        <f t="shared" si="21"/>
        <v>0</v>
      </c>
      <c r="AK22" s="19">
        <f t="shared" si="22"/>
        <v>0</v>
      </c>
      <c r="AL22" s="19">
        <f t="shared" si="23"/>
        <v>0</v>
      </c>
      <c r="AM22" s="10">
        <v>0</v>
      </c>
      <c r="AN22" s="10">
        <v>0</v>
      </c>
      <c r="AO22" s="22">
        <f t="shared" si="24"/>
        <v>0</v>
      </c>
    </row>
    <row r="23" spans="1:41" s="11" customFormat="1" ht="15" customHeight="1" x14ac:dyDescent="0.2">
      <c r="A23" s="9">
        <f t="shared" si="25"/>
        <v>5</v>
      </c>
      <c r="B23" s="1"/>
      <c r="C23" s="10">
        <v>0</v>
      </c>
      <c r="D23" s="10">
        <v>0</v>
      </c>
      <c r="E23" s="19">
        <f t="shared" si="2"/>
        <v>0</v>
      </c>
      <c r="F23" s="10">
        <v>0</v>
      </c>
      <c r="G23" s="10">
        <v>0</v>
      </c>
      <c r="H23" s="10">
        <v>0</v>
      </c>
      <c r="I23" s="10">
        <v>0</v>
      </c>
      <c r="J23" s="19">
        <f t="shared" si="3"/>
        <v>0</v>
      </c>
      <c r="K23" s="19">
        <f t="shared" si="4"/>
        <v>0</v>
      </c>
      <c r="L23" s="19">
        <f t="shared" si="5"/>
        <v>0</v>
      </c>
      <c r="M23" s="19">
        <f t="shared" si="6"/>
        <v>0</v>
      </c>
      <c r="N23" s="19">
        <f t="shared" si="7"/>
        <v>0</v>
      </c>
      <c r="O23" s="19">
        <f t="shared" si="8"/>
        <v>0</v>
      </c>
      <c r="P23" s="19">
        <f t="shared" si="9"/>
        <v>0</v>
      </c>
      <c r="Q23" s="10">
        <v>0</v>
      </c>
      <c r="R23" s="10">
        <v>0</v>
      </c>
      <c r="S23" s="22">
        <f t="shared" si="10"/>
        <v>0</v>
      </c>
      <c r="T23" s="10">
        <v>0</v>
      </c>
      <c r="U23" s="10">
        <v>0</v>
      </c>
      <c r="V23" s="19">
        <f t="shared" si="11"/>
        <v>0</v>
      </c>
      <c r="W23" s="19">
        <f t="shared" si="12"/>
        <v>0</v>
      </c>
      <c r="X23" s="19">
        <f t="shared" si="13"/>
        <v>0</v>
      </c>
      <c r="Y23" s="19">
        <f t="shared" si="14"/>
        <v>0</v>
      </c>
      <c r="Z23" s="19">
        <f t="shared" si="15"/>
        <v>0</v>
      </c>
      <c r="AA23" s="19">
        <f t="shared" si="16"/>
        <v>0</v>
      </c>
      <c r="AB23" s="10">
        <v>0</v>
      </c>
      <c r="AC23" s="10">
        <v>0</v>
      </c>
      <c r="AD23" s="22">
        <f t="shared" si="17"/>
        <v>0</v>
      </c>
      <c r="AE23" s="10">
        <v>0</v>
      </c>
      <c r="AF23" s="10">
        <v>0</v>
      </c>
      <c r="AG23" s="19">
        <f t="shared" si="18"/>
        <v>0</v>
      </c>
      <c r="AH23" s="19">
        <f t="shared" si="19"/>
        <v>0</v>
      </c>
      <c r="AI23" s="19">
        <f t="shared" si="20"/>
        <v>0</v>
      </c>
      <c r="AJ23" s="19">
        <f t="shared" si="21"/>
        <v>0</v>
      </c>
      <c r="AK23" s="19">
        <f t="shared" si="22"/>
        <v>0</v>
      </c>
      <c r="AL23" s="19">
        <f t="shared" si="23"/>
        <v>0</v>
      </c>
      <c r="AM23" s="10">
        <v>0</v>
      </c>
      <c r="AN23" s="10">
        <v>0</v>
      </c>
      <c r="AO23" s="22">
        <f t="shared" si="24"/>
        <v>0</v>
      </c>
    </row>
    <row r="24" spans="1:41" s="11" customFormat="1" ht="15" customHeight="1" x14ac:dyDescent="0.2">
      <c r="A24" s="9">
        <f t="shared" si="25"/>
        <v>6</v>
      </c>
      <c r="B24" s="1"/>
      <c r="C24" s="10">
        <v>0</v>
      </c>
      <c r="D24" s="10">
        <v>0</v>
      </c>
      <c r="E24" s="19">
        <f t="shared" si="2"/>
        <v>0</v>
      </c>
      <c r="F24" s="10">
        <v>0</v>
      </c>
      <c r="G24" s="10">
        <v>0</v>
      </c>
      <c r="H24" s="10">
        <v>0</v>
      </c>
      <c r="I24" s="10">
        <v>0</v>
      </c>
      <c r="J24" s="19">
        <f t="shared" si="3"/>
        <v>0</v>
      </c>
      <c r="K24" s="19">
        <f t="shared" si="4"/>
        <v>0</v>
      </c>
      <c r="L24" s="19">
        <f t="shared" si="5"/>
        <v>0</v>
      </c>
      <c r="M24" s="19">
        <f t="shared" si="6"/>
        <v>0</v>
      </c>
      <c r="N24" s="19">
        <f t="shared" si="7"/>
        <v>0</v>
      </c>
      <c r="O24" s="19">
        <f t="shared" si="8"/>
        <v>0</v>
      </c>
      <c r="P24" s="19">
        <f t="shared" si="9"/>
        <v>0</v>
      </c>
      <c r="Q24" s="10">
        <v>0</v>
      </c>
      <c r="R24" s="10">
        <v>0</v>
      </c>
      <c r="S24" s="22">
        <f t="shared" si="10"/>
        <v>0</v>
      </c>
      <c r="T24" s="10">
        <v>0</v>
      </c>
      <c r="U24" s="10">
        <v>0</v>
      </c>
      <c r="V24" s="19">
        <f t="shared" si="11"/>
        <v>0</v>
      </c>
      <c r="W24" s="19">
        <f t="shared" si="12"/>
        <v>0</v>
      </c>
      <c r="X24" s="19">
        <f t="shared" si="13"/>
        <v>0</v>
      </c>
      <c r="Y24" s="19">
        <f t="shared" si="14"/>
        <v>0</v>
      </c>
      <c r="Z24" s="19">
        <f t="shared" si="15"/>
        <v>0</v>
      </c>
      <c r="AA24" s="19">
        <f t="shared" si="16"/>
        <v>0</v>
      </c>
      <c r="AB24" s="10">
        <v>0</v>
      </c>
      <c r="AC24" s="10">
        <v>0</v>
      </c>
      <c r="AD24" s="22">
        <f t="shared" si="17"/>
        <v>0</v>
      </c>
      <c r="AE24" s="10">
        <v>0</v>
      </c>
      <c r="AF24" s="10">
        <v>0</v>
      </c>
      <c r="AG24" s="19">
        <f t="shared" si="18"/>
        <v>0</v>
      </c>
      <c r="AH24" s="19">
        <f t="shared" si="19"/>
        <v>0</v>
      </c>
      <c r="AI24" s="19">
        <f t="shared" si="20"/>
        <v>0</v>
      </c>
      <c r="AJ24" s="19">
        <f t="shared" si="21"/>
        <v>0</v>
      </c>
      <c r="AK24" s="19">
        <f t="shared" si="22"/>
        <v>0</v>
      </c>
      <c r="AL24" s="19">
        <f t="shared" si="23"/>
        <v>0</v>
      </c>
      <c r="AM24" s="10">
        <v>0</v>
      </c>
      <c r="AN24" s="10">
        <v>0</v>
      </c>
      <c r="AO24" s="22">
        <f t="shared" si="24"/>
        <v>0</v>
      </c>
    </row>
    <row r="25" spans="1:41" s="11" customFormat="1" ht="15" customHeight="1" x14ac:dyDescent="0.2">
      <c r="A25" s="9">
        <f t="shared" si="25"/>
        <v>7</v>
      </c>
      <c r="B25" s="1"/>
      <c r="C25" s="10">
        <v>0</v>
      </c>
      <c r="D25" s="10">
        <v>0</v>
      </c>
      <c r="E25" s="19">
        <f t="shared" si="2"/>
        <v>0</v>
      </c>
      <c r="F25" s="10">
        <v>0</v>
      </c>
      <c r="G25" s="10">
        <v>0</v>
      </c>
      <c r="H25" s="10">
        <v>0</v>
      </c>
      <c r="I25" s="10">
        <v>0</v>
      </c>
      <c r="J25" s="19">
        <f t="shared" si="3"/>
        <v>0</v>
      </c>
      <c r="K25" s="19">
        <f t="shared" si="4"/>
        <v>0</v>
      </c>
      <c r="L25" s="19">
        <f t="shared" si="5"/>
        <v>0</v>
      </c>
      <c r="M25" s="19">
        <f t="shared" si="6"/>
        <v>0</v>
      </c>
      <c r="N25" s="19">
        <f t="shared" si="7"/>
        <v>0</v>
      </c>
      <c r="O25" s="19">
        <f t="shared" si="8"/>
        <v>0</v>
      </c>
      <c r="P25" s="19">
        <f t="shared" si="9"/>
        <v>0</v>
      </c>
      <c r="Q25" s="10">
        <v>0</v>
      </c>
      <c r="R25" s="10">
        <v>0</v>
      </c>
      <c r="S25" s="22">
        <f t="shared" si="10"/>
        <v>0</v>
      </c>
      <c r="T25" s="10">
        <v>0</v>
      </c>
      <c r="U25" s="10">
        <v>0</v>
      </c>
      <c r="V25" s="19">
        <f t="shared" si="11"/>
        <v>0</v>
      </c>
      <c r="W25" s="19">
        <f t="shared" si="12"/>
        <v>0</v>
      </c>
      <c r="X25" s="19">
        <f t="shared" si="13"/>
        <v>0</v>
      </c>
      <c r="Y25" s="19">
        <f t="shared" si="14"/>
        <v>0</v>
      </c>
      <c r="Z25" s="19">
        <f t="shared" si="15"/>
        <v>0</v>
      </c>
      <c r="AA25" s="19">
        <f t="shared" si="16"/>
        <v>0</v>
      </c>
      <c r="AB25" s="10">
        <v>0</v>
      </c>
      <c r="AC25" s="10">
        <v>0</v>
      </c>
      <c r="AD25" s="22">
        <f t="shared" si="17"/>
        <v>0</v>
      </c>
      <c r="AE25" s="10">
        <v>0</v>
      </c>
      <c r="AF25" s="10">
        <v>0</v>
      </c>
      <c r="AG25" s="19">
        <f t="shared" si="18"/>
        <v>0</v>
      </c>
      <c r="AH25" s="19">
        <f t="shared" si="19"/>
        <v>0</v>
      </c>
      <c r="AI25" s="19">
        <f t="shared" si="20"/>
        <v>0</v>
      </c>
      <c r="AJ25" s="19">
        <f t="shared" si="21"/>
        <v>0</v>
      </c>
      <c r="AK25" s="19">
        <f t="shared" si="22"/>
        <v>0</v>
      </c>
      <c r="AL25" s="19">
        <f t="shared" si="23"/>
        <v>0</v>
      </c>
      <c r="AM25" s="10">
        <v>0</v>
      </c>
      <c r="AN25" s="10">
        <v>0</v>
      </c>
      <c r="AO25" s="22">
        <f t="shared" si="24"/>
        <v>0</v>
      </c>
    </row>
    <row r="26" spans="1:41" s="11" customFormat="1" ht="15" customHeight="1" x14ac:dyDescent="0.2">
      <c r="A26" s="9">
        <f t="shared" si="25"/>
        <v>8</v>
      </c>
      <c r="B26" s="1"/>
      <c r="C26" s="10">
        <v>0</v>
      </c>
      <c r="D26" s="10">
        <v>0</v>
      </c>
      <c r="E26" s="19">
        <f t="shared" si="2"/>
        <v>0</v>
      </c>
      <c r="F26" s="10">
        <v>0</v>
      </c>
      <c r="G26" s="10">
        <v>0</v>
      </c>
      <c r="H26" s="10">
        <v>0</v>
      </c>
      <c r="I26" s="10">
        <v>0</v>
      </c>
      <c r="J26" s="19">
        <f t="shared" si="3"/>
        <v>0</v>
      </c>
      <c r="K26" s="19">
        <f t="shared" si="4"/>
        <v>0</v>
      </c>
      <c r="L26" s="19">
        <f t="shared" si="5"/>
        <v>0</v>
      </c>
      <c r="M26" s="19">
        <f t="shared" si="6"/>
        <v>0</v>
      </c>
      <c r="N26" s="19">
        <f t="shared" si="7"/>
        <v>0</v>
      </c>
      <c r="O26" s="19">
        <f t="shared" si="8"/>
        <v>0</v>
      </c>
      <c r="P26" s="19">
        <f t="shared" si="9"/>
        <v>0</v>
      </c>
      <c r="Q26" s="10">
        <v>0</v>
      </c>
      <c r="R26" s="10">
        <v>0</v>
      </c>
      <c r="S26" s="22">
        <f t="shared" si="10"/>
        <v>0</v>
      </c>
      <c r="T26" s="10">
        <v>0</v>
      </c>
      <c r="U26" s="10">
        <v>0</v>
      </c>
      <c r="V26" s="19">
        <f t="shared" si="11"/>
        <v>0</v>
      </c>
      <c r="W26" s="19">
        <f t="shared" si="12"/>
        <v>0</v>
      </c>
      <c r="X26" s="19">
        <f t="shared" si="13"/>
        <v>0</v>
      </c>
      <c r="Y26" s="19">
        <f t="shared" si="14"/>
        <v>0</v>
      </c>
      <c r="Z26" s="19">
        <f t="shared" si="15"/>
        <v>0</v>
      </c>
      <c r="AA26" s="19">
        <f t="shared" si="16"/>
        <v>0</v>
      </c>
      <c r="AB26" s="10">
        <v>0</v>
      </c>
      <c r="AC26" s="10">
        <v>0</v>
      </c>
      <c r="AD26" s="22">
        <f t="shared" si="17"/>
        <v>0</v>
      </c>
      <c r="AE26" s="10">
        <v>0</v>
      </c>
      <c r="AF26" s="10">
        <v>0</v>
      </c>
      <c r="AG26" s="19">
        <f t="shared" si="18"/>
        <v>0</v>
      </c>
      <c r="AH26" s="19">
        <f t="shared" si="19"/>
        <v>0</v>
      </c>
      <c r="AI26" s="19">
        <f t="shared" si="20"/>
        <v>0</v>
      </c>
      <c r="AJ26" s="19">
        <f t="shared" si="21"/>
        <v>0</v>
      </c>
      <c r="AK26" s="19">
        <f t="shared" si="22"/>
        <v>0</v>
      </c>
      <c r="AL26" s="19">
        <f t="shared" si="23"/>
        <v>0</v>
      </c>
      <c r="AM26" s="10">
        <v>0</v>
      </c>
      <c r="AN26" s="10">
        <v>0</v>
      </c>
      <c r="AO26" s="22">
        <f t="shared" si="24"/>
        <v>0</v>
      </c>
    </row>
    <row r="27" spans="1:41" s="11" customFormat="1" ht="15" customHeight="1" x14ac:dyDescent="0.2">
      <c r="A27" s="9">
        <f t="shared" si="25"/>
        <v>9</v>
      </c>
      <c r="B27" s="1"/>
      <c r="C27" s="10">
        <v>0</v>
      </c>
      <c r="D27" s="10">
        <v>0</v>
      </c>
      <c r="E27" s="19">
        <f t="shared" si="2"/>
        <v>0</v>
      </c>
      <c r="F27" s="10">
        <v>0</v>
      </c>
      <c r="G27" s="10">
        <v>0</v>
      </c>
      <c r="H27" s="10">
        <v>0</v>
      </c>
      <c r="I27" s="10">
        <v>0</v>
      </c>
      <c r="J27" s="19">
        <f t="shared" si="3"/>
        <v>0</v>
      </c>
      <c r="K27" s="19">
        <f t="shared" si="4"/>
        <v>0</v>
      </c>
      <c r="L27" s="19">
        <f t="shared" si="5"/>
        <v>0</v>
      </c>
      <c r="M27" s="19">
        <f t="shared" si="6"/>
        <v>0</v>
      </c>
      <c r="N27" s="19">
        <f t="shared" si="7"/>
        <v>0</v>
      </c>
      <c r="O27" s="19">
        <f t="shared" si="8"/>
        <v>0</v>
      </c>
      <c r="P27" s="19">
        <f t="shared" si="9"/>
        <v>0</v>
      </c>
      <c r="Q27" s="10">
        <v>0</v>
      </c>
      <c r="R27" s="10">
        <v>0</v>
      </c>
      <c r="S27" s="22">
        <f t="shared" si="10"/>
        <v>0</v>
      </c>
      <c r="T27" s="10">
        <v>0</v>
      </c>
      <c r="U27" s="10">
        <v>0</v>
      </c>
      <c r="V27" s="19">
        <f t="shared" si="11"/>
        <v>0</v>
      </c>
      <c r="W27" s="19">
        <f t="shared" si="12"/>
        <v>0</v>
      </c>
      <c r="X27" s="19">
        <f t="shared" si="13"/>
        <v>0</v>
      </c>
      <c r="Y27" s="19">
        <f t="shared" si="14"/>
        <v>0</v>
      </c>
      <c r="Z27" s="19">
        <f t="shared" si="15"/>
        <v>0</v>
      </c>
      <c r="AA27" s="19">
        <f t="shared" si="16"/>
        <v>0</v>
      </c>
      <c r="AB27" s="10">
        <v>0</v>
      </c>
      <c r="AC27" s="10">
        <v>0</v>
      </c>
      <c r="AD27" s="22">
        <f t="shared" si="17"/>
        <v>0</v>
      </c>
      <c r="AE27" s="10">
        <v>0</v>
      </c>
      <c r="AF27" s="10">
        <v>0</v>
      </c>
      <c r="AG27" s="19">
        <f t="shared" si="18"/>
        <v>0</v>
      </c>
      <c r="AH27" s="19">
        <f t="shared" si="19"/>
        <v>0</v>
      </c>
      <c r="AI27" s="19">
        <f t="shared" si="20"/>
        <v>0</v>
      </c>
      <c r="AJ27" s="19">
        <f t="shared" si="21"/>
        <v>0</v>
      </c>
      <c r="AK27" s="19">
        <f t="shared" si="22"/>
        <v>0</v>
      </c>
      <c r="AL27" s="19">
        <f t="shared" si="23"/>
        <v>0</v>
      </c>
      <c r="AM27" s="10">
        <v>0</v>
      </c>
      <c r="AN27" s="10">
        <v>0</v>
      </c>
      <c r="AO27" s="22">
        <f t="shared" si="24"/>
        <v>0</v>
      </c>
    </row>
    <row r="28" spans="1:41" s="11" customFormat="1" ht="15" customHeight="1" x14ac:dyDescent="0.2">
      <c r="A28" s="9">
        <f t="shared" si="25"/>
        <v>10</v>
      </c>
      <c r="B28" s="1"/>
      <c r="C28" s="10">
        <v>0</v>
      </c>
      <c r="D28" s="10">
        <v>0</v>
      </c>
      <c r="E28" s="19">
        <f t="shared" si="2"/>
        <v>0</v>
      </c>
      <c r="F28" s="10">
        <v>0</v>
      </c>
      <c r="G28" s="10">
        <v>0</v>
      </c>
      <c r="H28" s="10">
        <v>0</v>
      </c>
      <c r="I28" s="10">
        <v>0</v>
      </c>
      <c r="J28" s="19">
        <f t="shared" si="3"/>
        <v>0</v>
      </c>
      <c r="K28" s="19">
        <f t="shared" si="4"/>
        <v>0</v>
      </c>
      <c r="L28" s="19">
        <f t="shared" si="5"/>
        <v>0</v>
      </c>
      <c r="M28" s="19">
        <f t="shared" si="6"/>
        <v>0</v>
      </c>
      <c r="N28" s="19">
        <f t="shared" si="7"/>
        <v>0</v>
      </c>
      <c r="O28" s="19">
        <f t="shared" si="8"/>
        <v>0</v>
      </c>
      <c r="P28" s="19">
        <f t="shared" si="9"/>
        <v>0</v>
      </c>
      <c r="Q28" s="10">
        <v>0</v>
      </c>
      <c r="R28" s="10">
        <v>0</v>
      </c>
      <c r="S28" s="22">
        <f t="shared" si="10"/>
        <v>0</v>
      </c>
      <c r="T28" s="10">
        <v>0</v>
      </c>
      <c r="U28" s="10">
        <v>0</v>
      </c>
      <c r="V28" s="19">
        <f t="shared" si="11"/>
        <v>0</v>
      </c>
      <c r="W28" s="19">
        <f t="shared" si="12"/>
        <v>0</v>
      </c>
      <c r="X28" s="19">
        <f t="shared" si="13"/>
        <v>0</v>
      </c>
      <c r="Y28" s="19">
        <f t="shared" si="14"/>
        <v>0</v>
      </c>
      <c r="Z28" s="19">
        <f t="shared" si="15"/>
        <v>0</v>
      </c>
      <c r="AA28" s="19">
        <f t="shared" si="16"/>
        <v>0</v>
      </c>
      <c r="AB28" s="10">
        <v>0</v>
      </c>
      <c r="AC28" s="10">
        <v>0</v>
      </c>
      <c r="AD28" s="22">
        <f t="shared" si="17"/>
        <v>0</v>
      </c>
      <c r="AE28" s="10">
        <v>0</v>
      </c>
      <c r="AF28" s="10">
        <v>0</v>
      </c>
      <c r="AG28" s="19">
        <f t="shared" si="18"/>
        <v>0</v>
      </c>
      <c r="AH28" s="19">
        <f t="shared" si="19"/>
        <v>0</v>
      </c>
      <c r="AI28" s="19">
        <f t="shared" si="20"/>
        <v>0</v>
      </c>
      <c r="AJ28" s="19">
        <f t="shared" si="21"/>
        <v>0</v>
      </c>
      <c r="AK28" s="19">
        <f t="shared" si="22"/>
        <v>0</v>
      </c>
      <c r="AL28" s="19">
        <f t="shared" si="23"/>
        <v>0</v>
      </c>
      <c r="AM28" s="10">
        <v>0</v>
      </c>
      <c r="AN28" s="10">
        <v>0</v>
      </c>
      <c r="AO28" s="22">
        <f t="shared" si="24"/>
        <v>0</v>
      </c>
    </row>
    <row r="29" spans="1:41" s="11" customFormat="1" ht="15" customHeight="1" x14ac:dyDescent="0.2">
      <c r="A29" s="9">
        <f t="shared" si="25"/>
        <v>11</v>
      </c>
      <c r="B29" s="1"/>
      <c r="C29" s="10">
        <v>0</v>
      </c>
      <c r="D29" s="10">
        <v>0</v>
      </c>
      <c r="E29" s="19">
        <f t="shared" si="2"/>
        <v>0</v>
      </c>
      <c r="F29" s="10">
        <v>0</v>
      </c>
      <c r="G29" s="10">
        <v>0</v>
      </c>
      <c r="H29" s="10">
        <v>0</v>
      </c>
      <c r="I29" s="10">
        <v>0</v>
      </c>
      <c r="J29" s="19">
        <f t="shared" si="3"/>
        <v>0</v>
      </c>
      <c r="K29" s="19">
        <f t="shared" si="4"/>
        <v>0</v>
      </c>
      <c r="L29" s="19">
        <f t="shared" si="5"/>
        <v>0</v>
      </c>
      <c r="M29" s="19">
        <f t="shared" si="6"/>
        <v>0</v>
      </c>
      <c r="N29" s="19">
        <f t="shared" si="7"/>
        <v>0</v>
      </c>
      <c r="O29" s="19">
        <f t="shared" si="8"/>
        <v>0</v>
      </c>
      <c r="P29" s="19">
        <f t="shared" si="9"/>
        <v>0</v>
      </c>
      <c r="Q29" s="10">
        <v>0</v>
      </c>
      <c r="R29" s="10">
        <v>0</v>
      </c>
      <c r="S29" s="22">
        <f t="shared" si="10"/>
        <v>0</v>
      </c>
      <c r="T29" s="10">
        <v>0</v>
      </c>
      <c r="U29" s="10">
        <v>0</v>
      </c>
      <c r="V29" s="19">
        <f t="shared" si="11"/>
        <v>0</v>
      </c>
      <c r="W29" s="19">
        <f t="shared" si="12"/>
        <v>0</v>
      </c>
      <c r="X29" s="19">
        <f t="shared" si="13"/>
        <v>0</v>
      </c>
      <c r="Y29" s="19">
        <f t="shared" si="14"/>
        <v>0</v>
      </c>
      <c r="Z29" s="19">
        <f t="shared" si="15"/>
        <v>0</v>
      </c>
      <c r="AA29" s="19">
        <f t="shared" si="16"/>
        <v>0</v>
      </c>
      <c r="AB29" s="10">
        <v>0</v>
      </c>
      <c r="AC29" s="10">
        <v>0</v>
      </c>
      <c r="AD29" s="22">
        <f t="shared" si="17"/>
        <v>0</v>
      </c>
      <c r="AE29" s="10">
        <v>0</v>
      </c>
      <c r="AF29" s="10">
        <v>0</v>
      </c>
      <c r="AG29" s="19">
        <f t="shared" si="18"/>
        <v>0</v>
      </c>
      <c r="AH29" s="19">
        <f t="shared" si="19"/>
        <v>0</v>
      </c>
      <c r="AI29" s="19">
        <f t="shared" si="20"/>
        <v>0</v>
      </c>
      <c r="AJ29" s="19">
        <f t="shared" si="21"/>
        <v>0</v>
      </c>
      <c r="AK29" s="19">
        <f t="shared" si="22"/>
        <v>0</v>
      </c>
      <c r="AL29" s="19">
        <f t="shared" si="23"/>
        <v>0</v>
      </c>
      <c r="AM29" s="10">
        <v>0</v>
      </c>
      <c r="AN29" s="10">
        <v>0</v>
      </c>
      <c r="AO29" s="22">
        <f t="shared" si="24"/>
        <v>0</v>
      </c>
    </row>
    <row r="30" spans="1:41" s="11" customFormat="1" ht="15" customHeight="1" x14ac:dyDescent="0.2">
      <c r="A30" s="9">
        <f t="shared" si="25"/>
        <v>12</v>
      </c>
      <c r="B30" s="1"/>
      <c r="C30" s="10">
        <v>0</v>
      </c>
      <c r="D30" s="10">
        <v>0</v>
      </c>
      <c r="E30" s="19">
        <f t="shared" si="2"/>
        <v>0</v>
      </c>
      <c r="F30" s="10">
        <v>0</v>
      </c>
      <c r="G30" s="10">
        <v>0</v>
      </c>
      <c r="H30" s="10">
        <v>0</v>
      </c>
      <c r="I30" s="10">
        <v>0</v>
      </c>
      <c r="J30" s="19">
        <f t="shared" si="3"/>
        <v>0</v>
      </c>
      <c r="K30" s="19">
        <f t="shared" si="4"/>
        <v>0</v>
      </c>
      <c r="L30" s="19">
        <f t="shared" si="5"/>
        <v>0</v>
      </c>
      <c r="M30" s="19">
        <f t="shared" si="6"/>
        <v>0</v>
      </c>
      <c r="N30" s="19">
        <f t="shared" si="7"/>
        <v>0</v>
      </c>
      <c r="O30" s="19">
        <f t="shared" si="8"/>
        <v>0</v>
      </c>
      <c r="P30" s="19">
        <f t="shared" si="9"/>
        <v>0</v>
      </c>
      <c r="Q30" s="10">
        <v>0</v>
      </c>
      <c r="R30" s="10">
        <v>0</v>
      </c>
      <c r="S30" s="22">
        <f t="shared" si="10"/>
        <v>0</v>
      </c>
      <c r="T30" s="10">
        <v>0</v>
      </c>
      <c r="U30" s="10">
        <v>0</v>
      </c>
      <c r="V30" s="19">
        <f t="shared" si="11"/>
        <v>0</v>
      </c>
      <c r="W30" s="19">
        <f t="shared" si="12"/>
        <v>0</v>
      </c>
      <c r="X30" s="19">
        <f t="shared" si="13"/>
        <v>0</v>
      </c>
      <c r="Y30" s="19">
        <f t="shared" si="14"/>
        <v>0</v>
      </c>
      <c r="Z30" s="19">
        <f t="shared" si="15"/>
        <v>0</v>
      </c>
      <c r="AA30" s="19">
        <f t="shared" si="16"/>
        <v>0</v>
      </c>
      <c r="AB30" s="10">
        <v>0</v>
      </c>
      <c r="AC30" s="10">
        <v>0</v>
      </c>
      <c r="AD30" s="22">
        <f t="shared" si="17"/>
        <v>0</v>
      </c>
      <c r="AE30" s="10">
        <v>0</v>
      </c>
      <c r="AF30" s="10">
        <v>0</v>
      </c>
      <c r="AG30" s="19">
        <f t="shared" si="18"/>
        <v>0</v>
      </c>
      <c r="AH30" s="19">
        <f t="shared" si="19"/>
        <v>0</v>
      </c>
      <c r="AI30" s="19">
        <f t="shared" si="20"/>
        <v>0</v>
      </c>
      <c r="AJ30" s="19">
        <f t="shared" si="21"/>
        <v>0</v>
      </c>
      <c r="AK30" s="19">
        <f t="shared" si="22"/>
        <v>0</v>
      </c>
      <c r="AL30" s="19">
        <f t="shared" si="23"/>
        <v>0</v>
      </c>
      <c r="AM30" s="10">
        <v>0</v>
      </c>
      <c r="AN30" s="10">
        <v>0</v>
      </c>
      <c r="AO30" s="22">
        <f t="shared" si="24"/>
        <v>0</v>
      </c>
    </row>
    <row r="31" spans="1:41" s="11" customFormat="1" ht="15" customHeight="1" x14ac:dyDescent="0.2">
      <c r="A31" s="9">
        <f t="shared" si="25"/>
        <v>13</v>
      </c>
      <c r="B31" s="1"/>
      <c r="C31" s="10">
        <v>0</v>
      </c>
      <c r="D31" s="10">
        <v>0</v>
      </c>
      <c r="E31" s="19">
        <f t="shared" si="2"/>
        <v>0</v>
      </c>
      <c r="F31" s="10">
        <v>0</v>
      </c>
      <c r="G31" s="10">
        <v>0</v>
      </c>
      <c r="H31" s="10">
        <v>0</v>
      </c>
      <c r="I31" s="10">
        <v>0</v>
      </c>
      <c r="J31" s="19">
        <f t="shared" si="3"/>
        <v>0</v>
      </c>
      <c r="K31" s="19">
        <f t="shared" si="4"/>
        <v>0</v>
      </c>
      <c r="L31" s="19">
        <f t="shared" si="5"/>
        <v>0</v>
      </c>
      <c r="M31" s="19">
        <f t="shared" si="6"/>
        <v>0</v>
      </c>
      <c r="N31" s="19">
        <f t="shared" si="7"/>
        <v>0</v>
      </c>
      <c r="O31" s="19">
        <f t="shared" si="8"/>
        <v>0</v>
      </c>
      <c r="P31" s="19">
        <f t="shared" si="9"/>
        <v>0</v>
      </c>
      <c r="Q31" s="10">
        <v>0</v>
      </c>
      <c r="R31" s="10">
        <v>0</v>
      </c>
      <c r="S31" s="22">
        <f t="shared" si="10"/>
        <v>0</v>
      </c>
      <c r="T31" s="10">
        <v>0</v>
      </c>
      <c r="U31" s="10">
        <v>0</v>
      </c>
      <c r="V31" s="19">
        <f t="shared" si="11"/>
        <v>0</v>
      </c>
      <c r="W31" s="19">
        <f t="shared" si="12"/>
        <v>0</v>
      </c>
      <c r="X31" s="19">
        <f t="shared" si="13"/>
        <v>0</v>
      </c>
      <c r="Y31" s="19">
        <f t="shared" si="14"/>
        <v>0</v>
      </c>
      <c r="Z31" s="19">
        <f t="shared" si="15"/>
        <v>0</v>
      </c>
      <c r="AA31" s="19">
        <f t="shared" si="16"/>
        <v>0</v>
      </c>
      <c r="AB31" s="10">
        <v>0</v>
      </c>
      <c r="AC31" s="10">
        <v>0</v>
      </c>
      <c r="AD31" s="22">
        <f t="shared" si="17"/>
        <v>0</v>
      </c>
      <c r="AE31" s="10">
        <v>0</v>
      </c>
      <c r="AF31" s="10">
        <v>0</v>
      </c>
      <c r="AG31" s="19">
        <f t="shared" si="18"/>
        <v>0</v>
      </c>
      <c r="AH31" s="19">
        <f t="shared" si="19"/>
        <v>0</v>
      </c>
      <c r="AI31" s="19">
        <f t="shared" si="20"/>
        <v>0</v>
      </c>
      <c r="AJ31" s="19">
        <f t="shared" si="21"/>
        <v>0</v>
      </c>
      <c r="AK31" s="19">
        <f t="shared" si="22"/>
        <v>0</v>
      </c>
      <c r="AL31" s="19">
        <f t="shared" si="23"/>
        <v>0</v>
      </c>
      <c r="AM31" s="10">
        <v>0</v>
      </c>
      <c r="AN31" s="10">
        <v>0</v>
      </c>
      <c r="AO31" s="22">
        <f t="shared" si="24"/>
        <v>0</v>
      </c>
    </row>
    <row r="32" spans="1:41" s="11" customFormat="1" ht="15" customHeight="1" x14ac:dyDescent="0.2">
      <c r="A32" s="9">
        <f t="shared" si="25"/>
        <v>14</v>
      </c>
      <c r="B32" s="1"/>
      <c r="C32" s="10">
        <v>0</v>
      </c>
      <c r="D32" s="10">
        <v>0</v>
      </c>
      <c r="E32" s="19">
        <f t="shared" si="2"/>
        <v>0</v>
      </c>
      <c r="F32" s="10">
        <v>0</v>
      </c>
      <c r="G32" s="10">
        <v>0</v>
      </c>
      <c r="H32" s="10">
        <v>0</v>
      </c>
      <c r="I32" s="10">
        <v>0</v>
      </c>
      <c r="J32" s="19">
        <f t="shared" si="3"/>
        <v>0</v>
      </c>
      <c r="K32" s="19">
        <f t="shared" si="4"/>
        <v>0</v>
      </c>
      <c r="L32" s="19">
        <f t="shared" si="5"/>
        <v>0</v>
      </c>
      <c r="M32" s="19">
        <f t="shared" si="6"/>
        <v>0</v>
      </c>
      <c r="N32" s="19">
        <f t="shared" si="7"/>
        <v>0</v>
      </c>
      <c r="O32" s="19">
        <f t="shared" si="8"/>
        <v>0</v>
      </c>
      <c r="P32" s="19">
        <f t="shared" si="9"/>
        <v>0</v>
      </c>
      <c r="Q32" s="10">
        <v>0</v>
      </c>
      <c r="R32" s="10">
        <v>0</v>
      </c>
      <c r="S32" s="22">
        <f t="shared" si="10"/>
        <v>0</v>
      </c>
      <c r="T32" s="10">
        <v>0</v>
      </c>
      <c r="U32" s="10">
        <v>0</v>
      </c>
      <c r="V32" s="19">
        <f t="shared" si="11"/>
        <v>0</v>
      </c>
      <c r="W32" s="19">
        <f t="shared" si="12"/>
        <v>0</v>
      </c>
      <c r="X32" s="19">
        <f t="shared" si="13"/>
        <v>0</v>
      </c>
      <c r="Y32" s="19">
        <f t="shared" si="14"/>
        <v>0</v>
      </c>
      <c r="Z32" s="19">
        <f t="shared" si="15"/>
        <v>0</v>
      </c>
      <c r="AA32" s="19">
        <f t="shared" si="16"/>
        <v>0</v>
      </c>
      <c r="AB32" s="10">
        <v>0</v>
      </c>
      <c r="AC32" s="10">
        <v>0</v>
      </c>
      <c r="AD32" s="22">
        <f t="shared" si="17"/>
        <v>0</v>
      </c>
      <c r="AE32" s="10">
        <v>0</v>
      </c>
      <c r="AF32" s="10">
        <v>0</v>
      </c>
      <c r="AG32" s="19">
        <f t="shared" si="18"/>
        <v>0</v>
      </c>
      <c r="AH32" s="19">
        <f t="shared" si="19"/>
        <v>0</v>
      </c>
      <c r="AI32" s="19">
        <f t="shared" si="20"/>
        <v>0</v>
      </c>
      <c r="AJ32" s="19">
        <f t="shared" si="21"/>
        <v>0</v>
      </c>
      <c r="AK32" s="19">
        <f t="shared" si="22"/>
        <v>0</v>
      </c>
      <c r="AL32" s="19">
        <f t="shared" si="23"/>
        <v>0</v>
      </c>
      <c r="AM32" s="10">
        <v>0</v>
      </c>
      <c r="AN32" s="10">
        <v>0</v>
      </c>
      <c r="AO32" s="22">
        <f t="shared" si="24"/>
        <v>0</v>
      </c>
    </row>
    <row r="33" spans="1:41" s="11" customFormat="1" ht="15" customHeight="1" x14ac:dyDescent="0.2">
      <c r="A33" s="9">
        <f t="shared" si="25"/>
        <v>15</v>
      </c>
      <c r="B33" s="1"/>
      <c r="C33" s="10">
        <v>0</v>
      </c>
      <c r="D33" s="10">
        <v>0</v>
      </c>
      <c r="E33" s="19">
        <f t="shared" si="2"/>
        <v>0</v>
      </c>
      <c r="F33" s="10">
        <v>0</v>
      </c>
      <c r="G33" s="10">
        <v>0</v>
      </c>
      <c r="H33" s="10">
        <v>0</v>
      </c>
      <c r="I33" s="10">
        <v>0</v>
      </c>
      <c r="J33" s="19">
        <f t="shared" si="3"/>
        <v>0</v>
      </c>
      <c r="K33" s="19">
        <f t="shared" si="4"/>
        <v>0</v>
      </c>
      <c r="L33" s="19">
        <f t="shared" si="5"/>
        <v>0</v>
      </c>
      <c r="M33" s="19">
        <f t="shared" si="6"/>
        <v>0</v>
      </c>
      <c r="N33" s="19">
        <f t="shared" si="7"/>
        <v>0</v>
      </c>
      <c r="O33" s="19">
        <f t="shared" si="8"/>
        <v>0</v>
      </c>
      <c r="P33" s="19">
        <f t="shared" si="9"/>
        <v>0</v>
      </c>
      <c r="Q33" s="10">
        <v>0</v>
      </c>
      <c r="R33" s="10">
        <v>0</v>
      </c>
      <c r="S33" s="22">
        <f t="shared" si="10"/>
        <v>0</v>
      </c>
      <c r="T33" s="10">
        <v>0</v>
      </c>
      <c r="U33" s="10">
        <v>0</v>
      </c>
      <c r="V33" s="19">
        <f t="shared" si="11"/>
        <v>0</v>
      </c>
      <c r="W33" s="19">
        <f t="shared" si="12"/>
        <v>0</v>
      </c>
      <c r="X33" s="19">
        <f t="shared" si="13"/>
        <v>0</v>
      </c>
      <c r="Y33" s="19">
        <f t="shared" si="14"/>
        <v>0</v>
      </c>
      <c r="Z33" s="19">
        <f t="shared" si="15"/>
        <v>0</v>
      </c>
      <c r="AA33" s="19">
        <f t="shared" si="16"/>
        <v>0</v>
      </c>
      <c r="AB33" s="10">
        <v>0</v>
      </c>
      <c r="AC33" s="10">
        <v>0</v>
      </c>
      <c r="AD33" s="22">
        <f t="shared" si="17"/>
        <v>0</v>
      </c>
      <c r="AE33" s="10">
        <v>0</v>
      </c>
      <c r="AF33" s="10">
        <v>0</v>
      </c>
      <c r="AG33" s="19">
        <f t="shared" si="18"/>
        <v>0</v>
      </c>
      <c r="AH33" s="19">
        <f t="shared" si="19"/>
        <v>0</v>
      </c>
      <c r="AI33" s="19">
        <f t="shared" si="20"/>
        <v>0</v>
      </c>
      <c r="AJ33" s="19">
        <f t="shared" si="21"/>
        <v>0</v>
      </c>
      <c r="AK33" s="19">
        <f t="shared" si="22"/>
        <v>0</v>
      </c>
      <c r="AL33" s="19">
        <f t="shared" si="23"/>
        <v>0</v>
      </c>
      <c r="AM33" s="10">
        <v>0</v>
      </c>
      <c r="AN33" s="10">
        <v>0</v>
      </c>
      <c r="AO33" s="22">
        <f t="shared" si="24"/>
        <v>0</v>
      </c>
    </row>
    <row r="34" spans="1:41" s="11" customFormat="1" ht="15" customHeight="1" x14ac:dyDescent="0.2">
      <c r="A34" s="9">
        <f t="shared" si="25"/>
        <v>16</v>
      </c>
      <c r="B34" s="1"/>
      <c r="C34" s="10">
        <v>0</v>
      </c>
      <c r="D34" s="10">
        <v>0</v>
      </c>
      <c r="E34" s="19">
        <f t="shared" si="2"/>
        <v>0</v>
      </c>
      <c r="F34" s="10">
        <v>0</v>
      </c>
      <c r="G34" s="10">
        <v>0</v>
      </c>
      <c r="H34" s="10">
        <v>0</v>
      </c>
      <c r="I34" s="10">
        <v>0</v>
      </c>
      <c r="J34" s="19">
        <f t="shared" si="3"/>
        <v>0</v>
      </c>
      <c r="K34" s="19">
        <f t="shared" si="4"/>
        <v>0</v>
      </c>
      <c r="L34" s="19">
        <f t="shared" si="5"/>
        <v>0</v>
      </c>
      <c r="M34" s="19">
        <f t="shared" si="6"/>
        <v>0</v>
      </c>
      <c r="N34" s="19">
        <f t="shared" si="7"/>
        <v>0</v>
      </c>
      <c r="O34" s="19">
        <f t="shared" si="8"/>
        <v>0</v>
      </c>
      <c r="P34" s="19">
        <f t="shared" si="9"/>
        <v>0</v>
      </c>
      <c r="Q34" s="10">
        <v>0</v>
      </c>
      <c r="R34" s="10">
        <v>0</v>
      </c>
      <c r="S34" s="22">
        <f t="shared" si="10"/>
        <v>0</v>
      </c>
      <c r="T34" s="10">
        <v>0</v>
      </c>
      <c r="U34" s="10">
        <v>0</v>
      </c>
      <c r="V34" s="19">
        <f t="shared" si="11"/>
        <v>0</v>
      </c>
      <c r="W34" s="19">
        <f t="shared" si="12"/>
        <v>0</v>
      </c>
      <c r="X34" s="19">
        <f t="shared" si="13"/>
        <v>0</v>
      </c>
      <c r="Y34" s="19">
        <f t="shared" si="14"/>
        <v>0</v>
      </c>
      <c r="Z34" s="19">
        <f t="shared" si="15"/>
        <v>0</v>
      </c>
      <c r="AA34" s="19">
        <f t="shared" si="16"/>
        <v>0</v>
      </c>
      <c r="AB34" s="10">
        <v>0</v>
      </c>
      <c r="AC34" s="10">
        <v>0</v>
      </c>
      <c r="AD34" s="22">
        <f t="shared" si="17"/>
        <v>0</v>
      </c>
      <c r="AE34" s="10">
        <v>0</v>
      </c>
      <c r="AF34" s="10">
        <v>0</v>
      </c>
      <c r="AG34" s="19">
        <f t="shared" si="18"/>
        <v>0</v>
      </c>
      <c r="AH34" s="19">
        <f t="shared" si="19"/>
        <v>0</v>
      </c>
      <c r="AI34" s="19">
        <f t="shared" si="20"/>
        <v>0</v>
      </c>
      <c r="AJ34" s="19">
        <f t="shared" si="21"/>
        <v>0</v>
      </c>
      <c r="AK34" s="19">
        <f t="shared" si="22"/>
        <v>0</v>
      </c>
      <c r="AL34" s="19">
        <f t="shared" si="23"/>
        <v>0</v>
      </c>
      <c r="AM34" s="10">
        <v>0</v>
      </c>
      <c r="AN34" s="10">
        <v>0</v>
      </c>
      <c r="AO34" s="22">
        <f t="shared" si="24"/>
        <v>0</v>
      </c>
    </row>
    <row r="35" spans="1:41" s="11" customFormat="1" ht="15" customHeight="1" x14ac:dyDescent="0.2">
      <c r="A35" s="9">
        <f t="shared" si="25"/>
        <v>17</v>
      </c>
      <c r="B35" s="1"/>
      <c r="C35" s="10">
        <v>0</v>
      </c>
      <c r="D35" s="10">
        <v>0</v>
      </c>
      <c r="E35" s="19">
        <f t="shared" si="2"/>
        <v>0</v>
      </c>
      <c r="F35" s="10">
        <v>0</v>
      </c>
      <c r="G35" s="10">
        <v>0</v>
      </c>
      <c r="H35" s="10">
        <v>0</v>
      </c>
      <c r="I35" s="10">
        <v>0</v>
      </c>
      <c r="J35" s="19">
        <f t="shared" si="3"/>
        <v>0</v>
      </c>
      <c r="K35" s="19">
        <f t="shared" si="4"/>
        <v>0</v>
      </c>
      <c r="L35" s="19">
        <f t="shared" si="5"/>
        <v>0</v>
      </c>
      <c r="M35" s="19">
        <f t="shared" si="6"/>
        <v>0</v>
      </c>
      <c r="N35" s="19">
        <f t="shared" si="7"/>
        <v>0</v>
      </c>
      <c r="O35" s="19">
        <f t="shared" si="8"/>
        <v>0</v>
      </c>
      <c r="P35" s="19">
        <f t="shared" si="9"/>
        <v>0</v>
      </c>
      <c r="Q35" s="10">
        <v>0</v>
      </c>
      <c r="R35" s="10">
        <v>0</v>
      </c>
      <c r="S35" s="22">
        <f t="shared" si="10"/>
        <v>0</v>
      </c>
      <c r="T35" s="10">
        <v>0</v>
      </c>
      <c r="U35" s="10">
        <v>0</v>
      </c>
      <c r="V35" s="19">
        <f t="shared" si="11"/>
        <v>0</v>
      </c>
      <c r="W35" s="19">
        <f t="shared" si="12"/>
        <v>0</v>
      </c>
      <c r="X35" s="19">
        <f t="shared" si="13"/>
        <v>0</v>
      </c>
      <c r="Y35" s="19">
        <f t="shared" si="14"/>
        <v>0</v>
      </c>
      <c r="Z35" s="19">
        <f t="shared" si="15"/>
        <v>0</v>
      </c>
      <c r="AA35" s="19">
        <f t="shared" si="16"/>
        <v>0</v>
      </c>
      <c r="AB35" s="10">
        <v>0</v>
      </c>
      <c r="AC35" s="10">
        <v>0</v>
      </c>
      <c r="AD35" s="22">
        <f t="shared" si="17"/>
        <v>0</v>
      </c>
      <c r="AE35" s="10">
        <v>0</v>
      </c>
      <c r="AF35" s="10">
        <v>0</v>
      </c>
      <c r="AG35" s="19">
        <f t="shared" si="18"/>
        <v>0</v>
      </c>
      <c r="AH35" s="19">
        <f t="shared" si="19"/>
        <v>0</v>
      </c>
      <c r="AI35" s="19">
        <f t="shared" si="20"/>
        <v>0</v>
      </c>
      <c r="AJ35" s="19">
        <f t="shared" si="21"/>
        <v>0</v>
      </c>
      <c r="AK35" s="19">
        <f t="shared" si="22"/>
        <v>0</v>
      </c>
      <c r="AL35" s="19">
        <f t="shared" si="23"/>
        <v>0</v>
      </c>
      <c r="AM35" s="10">
        <v>0</v>
      </c>
      <c r="AN35" s="10">
        <v>0</v>
      </c>
      <c r="AO35" s="22">
        <f t="shared" si="24"/>
        <v>0</v>
      </c>
    </row>
    <row r="36" spans="1:41" s="11" customFormat="1" ht="15" customHeight="1" x14ac:dyDescent="0.2">
      <c r="A36" s="9">
        <f t="shared" si="25"/>
        <v>18</v>
      </c>
      <c r="B36" s="1"/>
      <c r="C36" s="10">
        <v>0</v>
      </c>
      <c r="D36" s="10">
        <v>0</v>
      </c>
      <c r="E36" s="19">
        <f t="shared" si="2"/>
        <v>0</v>
      </c>
      <c r="F36" s="10">
        <v>0</v>
      </c>
      <c r="G36" s="10">
        <v>0</v>
      </c>
      <c r="H36" s="10">
        <v>0</v>
      </c>
      <c r="I36" s="10">
        <v>0</v>
      </c>
      <c r="J36" s="19">
        <f t="shared" si="3"/>
        <v>0</v>
      </c>
      <c r="K36" s="19">
        <f t="shared" si="4"/>
        <v>0</v>
      </c>
      <c r="L36" s="19">
        <f t="shared" si="5"/>
        <v>0</v>
      </c>
      <c r="M36" s="19">
        <f t="shared" si="6"/>
        <v>0</v>
      </c>
      <c r="N36" s="19">
        <f t="shared" si="7"/>
        <v>0</v>
      </c>
      <c r="O36" s="19">
        <f t="shared" si="8"/>
        <v>0</v>
      </c>
      <c r="P36" s="19">
        <f t="shared" si="9"/>
        <v>0</v>
      </c>
      <c r="Q36" s="10">
        <v>0</v>
      </c>
      <c r="R36" s="10">
        <v>0</v>
      </c>
      <c r="S36" s="22">
        <f t="shared" si="10"/>
        <v>0</v>
      </c>
      <c r="T36" s="10">
        <v>0</v>
      </c>
      <c r="U36" s="10">
        <v>0</v>
      </c>
      <c r="V36" s="19">
        <f t="shared" si="11"/>
        <v>0</v>
      </c>
      <c r="W36" s="19">
        <f t="shared" si="12"/>
        <v>0</v>
      </c>
      <c r="X36" s="19">
        <f t="shared" si="13"/>
        <v>0</v>
      </c>
      <c r="Y36" s="19">
        <f t="shared" si="14"/>
        <v>0</v>
      </c>
      <c r="Z36" s="19">
        <f t="shared" si="15"/>
        <v>0</v>
      </c>
      <c r="AA36" s="19">
        <f t="shared" si="16"/>
        <v>0</v>
      </c>
      <c r="AB36" s="10">
        <v>0</v>
      </c>
      <c r="AC36" s="10">
        <v>0</v>
      </c>
      <c r="AD36" s="22">
        <f t="shared" si="17"/>
        <v>0</v>
      </c>
      <c r="AE36" s="10">
        <v>0</v>
      </c>
      <c r="AF36" s="10">
        <v>0</v>
      </c>
      <c r="AG36" s="19">
        <f t="shared" si="18"/>
        <v>0</v>
      </c>
      <c r="AH36" s="19">
        <f t="shared" si="19"/>
        <v>0</v>
      </c>
      <c r="AI36" s="19">
        <f t="shared" si="20"/>
        <v>0</v>
      </c>
      <c r="AJ36" s="19">
        <f t="shared" si="21"/>
        <v>0</v>
      </c>
      <c r="AK36" s="19">
        <f t="shared" si="22"/>
        <v>0</v>
      </c>
      <c r="AL36" s="19">
        <f t="shared" si="23"/>
        <v>0</v>
      </c>
      <c r="AM36" s="10">
        <v>0</v>
      </c>
      <c r="AN36" s="10">
        <v>0</v>
      </c>
      <c r="AO36" s="22">
        <f t="shared" si="24"/>
        <v>0</v>
      </c>
    </row>
    <row r="37" spans="1:41" s="11" customFormat="1" ht="15" customHeight="1" x14ac:dyDescent="0.2">
      <c r="A37" s="9">
        <f t="shared" si="25"/>
        <v>19</v>
      </c>
      <c r="B37" s="1"/>
      <c r="C37" s="10">
        <v>0</v>
      </c>
      <c r="D37" s="10">
        <v>0</v>
      </c>
      <c r="E37" s="19">
        <f t="shared" si="2"/>
        <v>0</v>
      </c>
      <c r="F37" s="10">
        <v>0</v>
      </c>
      <c r="G37" s="10">
        <v>0</v>
      </c>
      <c r="H37" s="10">
        <v>0</v>
      </c>
      <c r="I37" s="10">
        <v>0</v>
      </c>
      <c r="J37" s="19">
        <f t="shared" si="3"/>
        <v>0</v>
      </c>
      <c r="K37" s="19">
        <f t="shared" si="4"/>
        <v>0</v>
      </c>
      <c r="L37" s="19">
        <f t="shared" si="5"/>
        <v>0</v>
      </c>
      <c r="M37" s="19">
        <f t="shared" si="6"/>
        <v>0</v>
      </c>
      <c r="N37" s="19">
        <f t="shared" si="7"/>
        <v>0</v>
      </c>
      <c r="O37" s="19">
        <f t="shared" si="8"/>
        <v>0</v>
      </c>
      <c r="P37" s="19">
        <f>N37+O37</f>
        <v>0</v>
      </c>
      <c r="Q37" s="10">
        <v>0</v>
      </c>
      <c r="R37" s="10">
        <v>0</v>
      </c>
      <c r="S37" s="22">
        <f>R37+Q37+P37</f>
        <v>0</v>
      </c>
      <c r="T37" s="10">
        <v>0</v>
      </c>
      <c r="U37" s="10">
        <v>0</v>
      </c>
      <c r="V37" s="19">
        <f t="shared" si="11"/>
        <v>0</v>
      </c>
      <c r="W37" s="19">
        <f t="shared" si="12"/>
        <v>0</v>
      </c>
      <c r="X37" s="19">
        <f t="shared" si="13"/>
        <v>0</v>
      </c>
      <c r="Y37" s="19">
        <f t="shared" si="14"/>
        <v>0</v>
      </c>
      <c r="Z37" s="19">
        <f t="shared" si="15"/>
        <v>0</v>
      </c>
      <c r="AA37" s="19">
        <f t="shared" si="16"/>
        <v>0</v>
      </c>
      <c r="AB37" s="10">
        <v>0</v>
      </c>
      <c r="AC37" s="10">
        <v>0</v>
      </c>
      <c r="AD37" s="22">
        <f t="shared" si="17"/>
        <v>0</v>
      </c>
      <c r="AE37" s="10">
        <v>0</v>
      </c>
      <c r="AF37" s="10">
        <v>0</v>
      </c>
      <c r="AG37" s="19">
        <f t="shared" si="18"/>
        <v>0</v>
      </c>
      <c r="AH37" s="19">
        <f t="shared" si="19"/>
        <v>0</v>
      </c>
      <c r="AI37" s="19">
        <f t="shared" si="20"/>
        <v>0</v>
      </c>
      <c r="AJ37" s="19">
        <f t="shared" si="21"/>
        <v>0</v>
      </c>
      <c r="AK37" s="19">
        <f t="shared" si="22"/>
        <v>0</v>
      </c>
      <c r="AL37" s="19">
        <f t="shared" si="23"/>
        <v>0</v>
      </c>
      <c r="AM37" s="10">
        <v>0</v>
      </c>
      <c r="AN37" s="10">
        <v>0</v>
      </c>
      <c r="AO37" s="22">
        <f t="shared" si="24"/>
        <v>0</v>
      </c>
    </row>
    <row r="38" spans="1:41" s="52" customFormat="1" ht="18.75" customHeight="1" x14ac:dyDescent="0.25">
      <c r="A38" s="50"/>
      <c r="B38" s="48" t="s">
        <v>8</v>
      </c>
      <c r="C38" s="49">
        <f>SUM(C19:C37)</f>
        <v>0</v>
      </c>
      <c r="D38" s="49">
        <f>SUM(D19:D37)</f>
        <v>0</v>
      </c>
      <c r="E38" s="49">
        <f>SUM(E19:E37)</f>
        <v>0</v>
      </c>
      <c r="F38" s="44"/>
      <c r="G38" s="44"/>
      <c r="H38" s="49"/>
      <c r="I38" s="49"/>
      <c r="J38" s="49"/>
      <c r="K38" s="49"/>
      <c r="L38" s="45" t="e">
        <f>N38/C38*1000</f>
        <v>#DIV/0!</v>
      </c>
      <c r="M38" s="45" t="e">
        <f>O38/D38*1000</f>
        <v>#DIV/0!</v>
      </c>
      <c r="N38" s="49">
        <f t="shared" ref="N38:U38" si="26">SUM(N19:N37)</f>
        <v>0</v>
      </c>
      <c r="O38" s="49">
        <f t="shared" si="26"/>
        <v>0</v>
      </c>
      <c r="P38" s="49">
        <f t="shared" si="26"/>
        <v>0</v>
      </c>
      <c r="Q38" s="49">
        <f t="shared" si="26"/>
        <v>388.7</v>
      </c>
      <c r="R38" s="49">
        <f t="shared" si="26"/>
        <v>0</v>
      </c>
      <c r="S38" s="49">
        <f t="shared" si="26"/>
        <v>388.7</v>
      </c>
      <c r="T38" s="47">
        <f t="shared" si="26"/>
        <v>0</v>
      </c>
      <c r="U38" s="47">
        <f t="shared" si="26"/>
        <v>0</v>
      </c>
      <c r="V38" s="47">
        <f>SUM(V610:V628)</f>
        <v>0</v>
      </c>
      <c r="W38" s="46" t="e">
        <f>Y38/T38*1000</f>
        <v>#DIV/0!</v>
      </c>
      <c r="X38" s="46" t="e">
        <f>Z38/U38*1000</f>
        <v>#DIV/0!</v>
      </c>
      <c r="Y38" s="47">
        <f t="shared" ref="Y38:AG38" si="27">SUM(Y19:Y37)</f>
        <v>0</v>
      </c>
      <c r="Z38" s="47">
        <f t="shared" si="27"/>
        <v>0</v>
      </c>
      <c r="AA38" s="47">
        <f t="shared" si="27"/>
        <v>0</v>
      </c>
      <c r="AB38" s="47">
        <f t="shared" si="27"/>
        <v>329.5</v>
      </c>
      <c r="AC38" s="47">
        <f t="shared" si="27"/>
        <v>0</v>
      </c>
      <c r="AD38" s="47">
        <f t="shared" si="27"/>
        <v>329.5</v>
      </c>
      <c r="AE38" s="51">
        <f t="shared" si="27"/>
        <v>0</v>
      </c>
      <c r="AF38" s="51">
        <f t="shared" si="27"/>
        <v>0</v>
      </c>
      <c r="AG38" s="51">
        <f t="shared" si="27"/>
        <v>0</v>
      </c>
      <c r="AH38" s="53" t="e">
        <f>AJ38/AE38*1000</f>
        <v>#DIV/0!</v>
      </c>
      <c r="AI38" s="53" t="e">
        <f>AK38/AF38*1000</f>
        <v>#DIV/0!</v>
      </c>
      <c r="AJ38" s="51">
        <f t="shared" ref="AJ38:AO38" si="28">SUM(AJ19:AJ37)</f>
        <v>0</v>
      </c>
      <c r="AK38" s="51">
        <f t="shared" si="28"/>
        <v>0</v>
      </c>
      <c r="AL38" s="51">
        <f t="shared" si="28"/>
        <v>0</v>
      </c>
      <c r="AM38" s="51">
        <f t="shared" si="28"/>
        <v>214.8</v>
      </c>
      <c r="AN38" s="51">
        <f t="shared" si="28"/>
        <v>0</v>
      </c>
      <c r="AO38" s="51">
        <f t="shared" si="28"/>
        <v>214.8</v>
      </c>
    </row>
    <row r="39" spans="1:41" s="12" customFormat="1" ht="8.25" customHeight="1" x14ac:dyDescent="0.2">
      <c r="A39" s="137"/>
      <c r="B39" s="137"/>
      <c r="H39" s="33"/>
      <c r="I39" s="33"/>
      <c r="J39" s="25"/>
      <c r="K39" s="25"/>
      <c r="L39" s="25"/>
      <c r="M39" s="25"/>
      <c r="N39" s="135"/>
      <c r="O39" s="136"/>
      <c r="P39" s="136"/>
      <c r="T39" s="101"/>
      <c r="U39" s="102"/>
      <c r="V39" s="102"/>
      <c r="W39" s="41"/>
      <c r="X39" s="42"/>
      <c r="Y39" s="33"/>
      <c r="Z39" s="26"/>
      <c r="AA39" s="26"/>
      <c r="AE39" s="101"/>
      <c r="AF39" s="102"/>
      <c r="AG39" s="102"/>
      <c r="AH39" s="103"/>
      <c r="AI39" s="104"/>
      <c r="AJ39" s="43"/>
      <c r="AK39" s="26"/>
      <c r="AL39" s="26"/>
    </row>
    <row r="41" spans="1:41" x14ac:dyDescent="0.25">
      <c r="D41" s="95" t="s">
        <v>63</v>
      </c>
      <c r="E41" s="95"/>
      <c r="F41" s="95"/>
      <c r="G41" s="95"/>
      <c r="H41" s="95"/>
      <c r="I41" s="95"/>
      <c r="J41" s="95"/>
      <c r="K41" s="95"/>
      <c r="L41" s="95"/>
      <c r="M41" s="95"/>
      <c r="N41" s="95"/>
    </row>
  </sheetData>
  <sheetProtection formatCells="0" formatColumns="0" formatRows="0" insertRows="0" deleteRows="0" sort="0" autoFilter="0" pivotTables="0"/>
  <mergeCells count="73">
    <mergeCell ref="T8:AD8"/>
    <mergeCell ref="AE8:AO8"/>
    <mergeCell ref="AE10:AO10"/>
    <mergeCell ref="AE11:AO11"/>
    <mergeCell ref="T10:AD10"/>
    <mergeCell ref="T11:AD11"/>
    <mergeCell ref="AI14:AI16"/>
    <mergeCell ref="AH14:AH16"/>
    <mergeCell ref="AF14:AF16"/>
    <mergeCell ref="T13:V13"/>
    <mergeCell ref="T14:T16"/>
    <mergeCell ref="U14:U16"/>
    <mergeCell ref="AO13:AO16"/>
    <mergeCell ref="AK14:AK16"/>
    <mergeCell ref="AL14:AL16"/>
    <mergeCell ref="AM13:AM16"/>
    <mergeCell ref="AJ13:AL13"/>
    <mergeCell ref="AJ14:AJ16"/>
    <mergeCell ref="W13:X13"/>
    <mergeCell ref="X14:X16"/>
    <mergeCell ref="W14:W16"/>
    <mergeCell ref="AA14:AA16"/>
    <mergeCell ref="AB13:AB16"/>
    <mergeCell ref="Y13:AA13"/>
    <mergeCell ref="A39:B39"/>
    <mergeCell ref="E14:E16"/>
    <mergeCell ref="A13:A16"/>
    <mergeCell ref="B13:B16"/>
    <mergeCell ref="C13:E13"/>
    <mergeCell ref="D14:D16"/>
    <mergeCell ref="C8:R8"/>
    <mergeCell ref="R13:R16"/>
    <mergeCell ref="C14:C16"/>
    <mergeCell ref="C11:D11"/>
    <mergeCell ref="C10:S10"/>
    <mergeCell ref="Q13:Q16"/>
    <mergeCell ref="A9:S9"/>
    <mergeCell ref="O14:O16"/>
    <mergeCell ref="E12:G12"/>
    <mergeCell ref="P14:P16"/>
    <mergeCell ref="S13:S16"/>
    <mergeCell ref="F13:G13"/>
    <mergeCell ref="M14:M16"/>
    <mergeCell ref="F14:F16"/>
    <mergeCell ref="G14:G16"/>
    <mergeCell ref="J13:K13"/>
    <mergeCell ref="J14:J16"/>
    <mergeCell ref="K14:K16"/>
    <mergeCell ref="L14:L16"/>
    <mergeCell ref="N14:N16"/>
    <mergeCell ref="H13:I13"/>
    <mergeCell ref="H14:H16"/>
    <mergeCell ref="I14:I16"/>
    <mergeCell ref="L13:M13"/>
    <mergeCell ref="N13:P13"/>
    <mergeCell ref="N39:P39"/>
    <mergeCell ref="D41:N41"/>
    <mergeCell ref="AC13:AC16"/>
    <mergeCell ref="AD13:AD16"/>
    <mergeCell ref="AE13:AG13"/>
    <mergeCell ref="Z14:Z16"/>
    <mergeCell ref="Y14:Y16"/>
    <mergeCell ref="AE14:AE16"/>
    <mergeCell ref="AH13:AI13"/>
    <mergeCell ref="T39:V39"/>
    <mergeCell ref="L1:T5"/>
    <mergeCell ref="AE12:AF12"/>
    <mergeCell ref="AN13:AN16"/>
    <mergeCell ref="AE39:AG39"/>
    <mergeCell ref="AH39:AI39"/>
    <mergeCell ref="AG14:AG16"/>
    <mergeCell ref="T12:U12"/>
    <mergeCell ref="V14:V16"/>
  </mergeCells>
  <phoneticPr fontId="14" type="noConversion"/>
  <dataValidations count="1">
    <dataValidation type="list" allowBlank="1" showInputMessage="1" showErrorMessage="1" sqref="B19:B37" xr:uid="{00000000-0002-0000-0100-000000000000}">
      <formula1>МО</formula1>
    </dataValidation>
  </dataValidations>
  <printOptions horizontalCentered="1"/>
  <pageMargins left="0.19685039370078741" right="0.15748031496062992" top="0.31496062992125984" bottom="0.35433070866141736" header="0.19685039370078741" footer="0.19685039370078741"/>
  <pageSetup paperSize="9" scale="70" orientation="landscape" r:id="rId1"/>
  <headerFooter alignWithMargins="0">
    <oddFooter>&amp;R&amp;"Times New Roman,полужирный курсив"&amp;8&amp;P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Аренда_имущества</vt:lpstr>
      <vt:lpstr>Аренда_имущества!Заголовки_для_печати</vt:lpstr>
    </vt:vector>
  </TitlesOfParts>
  <Company>КУГИ Ростовской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Лысенко Л.Д.</dc:creator>
  <cp:lastModifiedBy>Финансы</cp:lastModifiedBy>
  <cp:lastPrinted>2015-05-15T10:01:22Z</cp:lastPrinted>
  <dcterms:created xsi:type="dcterms:W3CDTF">2005-03-09T12:53:10Z</dcterms:created>
  <dcterms:modified xsi:type="dcterms:W3CDTF">2018-11-19T18:11:14Z</dcterms:modified>
</cp:coreProperties>
</file>